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Staff" sheetId="2" r:id="rId5"/>
    <sheet name="Vehicles" sheetId="3" r:id="rId6"/>
    <sheet name="Documents" sheetId="4" r:id="rId7"/>
    <sheet name="Timesheets" sheetId="5" r:id="rId8"/>
    <sheet name="Clients" sheetId="6" r:id="rId9"/>
    <sheet name="_Lists" sheetId="7" state="veryHidden" r:id="rId10"/>
  </sheets>
  <definedNames>
    <definedName name="vc_employment_types">'_Lists'!$C$2:$C$5</definedName>
    <definedName name="vc_work_statuses">'_Lists'!$D$2:$D$4</definedName>
    <definedName name="vc_departments">'_Lists'!$E$2:$E$10</definedName>
    <definedName name="vc_designations">'_Lists'!$F$2:$F$13</definedName>
    <definedName name="vc_vehicle_ownership">'_Lists'!$G$2:$G$4</definedName>
    <definedName name="vc_vehicle_statuses">'_Lists'!$H$2:$H$5</definedName>
    <definedName name="vc_owner_types">'_Lists'!$I$2:$I$5</definedName>
    <definedName name="vc_document_types">'_Lists'!$J$2:$J$23</definedName>
    <definedName name="vc_reminder_days">'_Lists'!$K$2:$K$5</definedName>
    <definedName name="vc_emirates">'_Lists'!$L$2:$L$8</definedName>
    <definedName name="vc_service_types">'_Lists'!$M$2:$M$9</definedName>
    <definedName name="vc_client_statuses">'_Lists'!$N$2:$N$4</definedName>
    <definedName name="vc_timesheet_statuses">'_Lists'!$O$2:$O$5</definedName>
    <definedName name="vc_staff_codes">'Staff'!$A$2:$A$1001</definedName>
    <definedName name="vc_client_names">'Clients'!$B$2:$B$1001</definedName>
    <definedName name="vc_overtime_threshold">'Dashboard'!$K$27</definedName>
  </definedNames>
  <calcPr calcId="999999" calcMode="auto" calcCompleted="1" fullCalcOnLoad="0" forceFullCalc="0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Use one unique code, such as EMP-001. Reuse it in Documents and Timesheets.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Use one unique code, such as VEH-001. Reuse it in Documents.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B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Enter the matching Staff, Vehicle or Client code. Use COMPANY for company documents.</t>
        </r>
      </text>
    </comment>
  </commentList>
</comments>
</file>

<file path=xl/sharedStrings.xml><?xml version="1.0" encoding="utf-8"?>
<sst xmlns="http://schemas.openxmlformats.org/spreadsheetml/2006/main" uniqueCount="188">
  <si>
    <t>UAE Workforce &amp; Fleet Expiry Tracker</t>
  </si>
  <si>
    <t>See what needs attention before an expiry becomes an emergency.</t>
  </si>
  <si>
    <t>Your operational snapshot</t>
  </si>
  <si>
    <t>Staff records</t>
  </si>
  <si>
    <t>Expired documents</t>
  </si>
  <si>
    <t>Due within 30 days</t>
  </si>
  <si>
    <t>Active vehicles</t>
  </si>
  <si>
    <t>Client records</t>
  </si>
  <si>
    <t>Pending timesheets</t>
  </si>
  <si>
    <t>Vehicle action needed</t>
  </si>
  <si>
    <t>Contracts due in 60 days</t>
  </si>
  <si>
    <t>Renewal pulse</t>
  </si>
  <si>
    <t>Expired</t>
  </si>
  <si>
    <t>Due in 31–60 days</t>
  </si>
  <si>
    <t>Due in 61–90 days</t>
  </si>
  <si>
    <t>Valid beyond 90 days</t>
  </si>
  <si>
    <t>Missing expiry date</t>
  </si>
  <si>
    <t>How to use this workbook</t>
  </si>
  <si>
    <t>1. Give every staff member, vehicle and client a unique code.</t>
  </si>
  <si>
    <t>2. Complete Staff, Vehicles and Clients first.</t>
  </si>
  <si>
    <t>3. Add renewals to Documents using the same owner code.</t>
  </si>
  <si>
    <t>4. Record actual hours in Timesheets; grey columns calculate automatically.</t>
  </si>
  <si>
    <t>5. Return here weekly and work from the red and amber totals.</t>
  </si>
  <si>
    <t>When the sheet becomes hard to maintain</t>
  </si>
  <si>
    <t>ValiCrew tracks renewals automatically, reminds the right people and keeps staff, vehicles, documents, schedules and approvals together.
Start your free trial at valicrew.com</t>
  </si>
  <si>
    <t>Workbook setting</t>
  </si>
  <si>
    <t>Daily regular-hours threshold</t>
  </si>
  <si>
    <t>Adjust the highlighted value to your company policy. These calculations are planning aids; payroll and legal treatment may differ by contract and applicable UAE rules.</t>
  </si>
  <si>
    <t>Free template from ValiCrew · valicrew.com · Administrative aid only — verify legal and contractual requirements that apply to your organisation.</t>
  </si>
  <si>
    <t>Staff code *</t>
  </si>
  <si>
    <t>Full name *</t>
  </si>
  <si>
    <t>Company</t>
  </si>
  <si>
    <t>Designation</t>
  </si>
  <si>
    <t>Department</t>
  </si>
  <si>
    <t>Employment type</t>
  </si>
  <si>
    <t>Nationality</t>
  </si>
  <si>
    <t>Mobile</t>
  </si>
  <si>
    <t>Email</t>
  </si>
  <si>
    <t>Hire date</t>
  </si>
  <si>
    <t>Work status</t>
  </si>
  <si>
    <t>Document health</t>
  </si>
  <si>
    <t>Notes</t>
  </si>
  <si>
    <t>Vehicle code *</t>
  </si>
  <si>
    <t>Plate number *</t>
  </si>
  <si>
    <t>Model</t>
  </si>
  <si>
    <t>Year</t>
  </si>
  <si>
    <t>Ownership</t>
  </si>
  <si>
    <t>Vehicle status</t>
  </si>
  <si>
    <t>Registration number</t>
  </si>
  <si>
    <t>Mulkiya expiry</t>
  </si>
  <si>
    <t>Insurance expiry</t>
  </si>
  <si>
    <t>Inspection expiry</t>
  </si>
  <si>
    <t>Next service date</t>
  </si>
  <si>
    <t>Responsible person</t>
  </si>
  <si>
    <t>Renewal status</t>
  </si>
  <si>
    <t>Days remaining</t>
  </si>
  <si>
    <t>Owner type *</t>
  </si>
  <si>
    <t>Owner code *</t>
  </si>
  <si>
    <t>Document type *</t>
  </si>
  <si>
    <t>Reference number</t>
  </si>
  <si>
    <t>Issue date</t>
  </si>
  <si>
    <t>Expiry date *</t>
  </si>
  <si>
    <t>Reminder days</t>
  </si>
  <si>
    <t>Status</t>
  </si>
  <si>
    <t>Reminder date</t>
  </si>
  <si>
    <t>Date *</t>
  </si>
  <si>
    <t>Staff name</t>
  </si>
  <si>
    <t>Client / site</t>
  </si>
  <si>
    <t>Scheduled start</t>
  </si>
  <si>
    <t>Scheduled end</t>
  </si>
  <si>
    <t>Actual start *</t>
  </si>
  <si>
    <t>Actual end *</t>
  </si>
  <si>
    <t>Break minutes</t>
  </si>
  <si>
    <t>Total hours</t>
  </si>
  <si>
    <t>Regular hours</t>
  </si>
  <si>
    <t>Overtime hours</t>
  </si>
  <si>
    <t>Approved by</t>
  </si>
  <si>
    <t>Client code *</t>
  </si>
  <si>
    <t>Client / company name *</t>
  </si>
  <si>
    <t>Site name</t>
  </si>
  <si>
    <t>Emirate</t>
  </si>
  <si>
    <t>Area</t>
  </si>
  <si>
    <t>Contact name</t>
  </si>
  <si>
    <t>Contact mobile</t>
  </si>
  <si>
    <t>Contact email</t>
  </si>
  <si>
    <t>Service type</t>
  </si>
  <si>
    <t>Contract start</t>
  </si>
  <si>
    <t>Contract end</t>
  </si>
  <si>
    <t>Preferred days</t>
  </si>
  <si>
    <t>Preferred start</t>
  </si>
  <si>
    <t>Preferred end</t>
  </si>
  <si>
    <t>Client status</t>
  </si>
  <si>
    <t>Contract status</t>
  </si>
  <si>
    <t>workbook_type</t>
  </si>
  <si>
    <t>valicrew_free_tracker</t>
  </si>
  <si>
    <t>employment_types</t>
  </si>
  <si>
    <t>Employee</t>
  </si>
  <si>
    <t>Contractor</t>
  </si>
  <si>
    <t>Temporary</t>
  </si>
  <si>
    <t>Part-time</t>
  </si>
  <si>
    <t>work_statuses</t>
  </si>
  <si>
    <t>Active</t>
  </si>
  <si>
    <t>On leave</t>
  </si>
  <si>
    <t>Inactive</t>
  </si>
  <si>
    <t>departments</t>
  </si>
  <si>
    <t>Operations</t>
  </si>
  <si>
    <t>HR &amp; Administration</t>
  </si>
  <si>
    <t>Finance</t>
  </si>
  <si>
    <t>Clinical</t>
  </si>
  <si>
    <t>Nursing</t>
  </si>
  <si>
    <t>Transport</t>
  </si>
  <si>
    <t>PRO / Government Relations</t>
  </si>
  <si>
    <t>Sales &amp; Customer Service</t>
  </si>
  <si>
    <t>Other</t>
  </si>
  <si>
    <t>designations</t>
  </si>
  <si>
    <t>Nurse</t>
  </si>
  <si>
    <t>Caregiver</t>
  </si>
  <si>
    <t>Driver</t>
  </si>
  <si>
    <t>PRO</t>
  </si>
  <si>
    <t>HR Officer</t>
  </si>
  <si>
    <t>Administrator</t>
  </si>
  <si>
    <t>Supervisor</t>
  </si>
  <si>
    <t>Cleaner</t>
  </si>
  <si>
    <t>Technician</t>
  </si>
  <si>
    <t>Sales Officer</t>
  </si>
  <si>
    <t>Accountant</t>
  </si>
  <si>
    <t>vehicle_ownership</t>
  </si>
  <si>
    <t>Owned</t>
  </si>
  <si>
    <t>Leased</t>
  </si>
  <si>
    <t>Rented</t>
  </si>
  <si>
    <t>vehicle_statuses</t>
  </si>
  <si>
    <t>Under maintenance</t>
  </si>
  <si>
    <t>Out of service</t>
  </si>
  <si>
    <t>Sold</t>
  </si>
  <si>
    <t>owner_types</t>
  </si>
  <si>
    <t>Staff</t>
  </si>
  <si>
    <t>Vehicle</t>
  </si>
  <si>
    <t>Client</t>
  </si>
  <si>
    <t>document_types</t>
  </si>
  <si>
    <t>Passport</t>
  </si>
  <si>
    <t>Emirates ID</t>
  </si>
  <si>
    <t>Residence visa</t>
  </si>
  <si>
    <t>Work permit / Labour card</t>
  </si>
  <si>
    <t>Employment contract</t>
  </si>
  <si>
    <t>Health insurance</t>
  </si>
  <si>
    <t>Professional licence</t>
  </si>
  <si>
    <t>Training certificate</t>
  </si>
  <si>
    <t>Driving licence</t>
  </si>
  <si>
    <t>Mulkiya / vehicle registration</t>
  </si>
  <si>
    <t>Motor insurance</t>
  </si>
  <si>
    <t>Vehicle inspection</t>
  </si>
  <si>
    <t>Vehicle permit</t>
  </si>
  <si>
    <t>Trade licence</t>
  </si>
  <si>
    <t>Establishment card</t>
  </si>
  <si>
    <t>VAT certificate</t>
  </si>
  <si>
    <t>Corporate tax registration</t>
  </si>
  <si>
    <t>Civil Defence certificate</t>
  </si>
  <si>
    <t>Commercial insurance</t>
  </si>
  <si>
    <t>Client contract</t>
  </si>
  <si>
    <t>Service agreement</t>
  </si>
  <si>
    <t>reminder_days</t>
  </si>
  <si>
    <t>30</t>
  </si>
  <si>
    <t>60</t>
  </si>
  <si>
    <t>90</t>
  </si>
  <si>
    <t>120</t>
  </si>
  <si>
    <t>emirates</t>
  </si>
  <si>
    <t>Abu Dhabi</t>
  </si>
  <si>
    <t>Dubai</t>
  </si>
  <si>
    <t>Sharjah</t>
  </si>
  <si>
    <t>Ajman</t>
  </si>
  <si>
    <t>Umm Al Quwain</t>
  </si>
  <si>
    <t>Ras Al Khaimah</t>
  </si>
  <si>
    <t>Fujairah</t>
  </si>
  <si>
    <t>service_types</t>
  </si>
  <si>
    <t>Home care</t>
  </si>
  <si>
    <t>Cleaning</t>
  </si>
  <si>
    <t>Maintenance</t>
  </si>
  <si>
    <t>Contracting</t>
  </si>
  <si>
    <t>Security</t>
  </si>
  <si>
    <t>Hospitality</t>
  </si>
  <si>
    <t>client_statuses</t>
  </si>
  <si>
    <t>On hold</t>
  </si>
  <si>
    <t>Ended</t>
  </si>
  <si>
    <t>timesheet_statuses</t>
  </si>
  <si>
    <t>Draft</t>
  </si>
  <si>
    <t>Submitted</t>
  </si>
  <si>
    <t>Approved</t>
  </si>
  <si>
    <t>Rejected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</si>
</sst>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19">
    <font>
      <b val="0"/>
      <i val="0"/>
      <strike val="0"/>
      <u val="none"/>
      <sz val="10"/>
      <color rgb="FF000000"/>
      <name val="Aptos"/>
    </font>
    <font>
      <b val="1"/>
      <i val="0"/>
      <strike val="0"/>
      <u val="none"/>
      <sz val="21"/>
      <color rgb="FFFFFFFF"/>
      <name val="Aptos"/>
    </font>
    <font>
      <b val="0"/>
      <i val="0"/>
      <strike val="0"/>
      <u val="none"/>
      <sz val="11"/>
      <color rgb="FFCCFBF1"/>
      <name val="Aptos"/>
    </font>
    <font>
      <b val="1"/>
      <i val="0"/>
      <strike val="0"/>
      <u val="none"/>
      <sz val="10"/>
      <color rgb="FFFFFFFF"/>
      <name val="Aptos"/>
    </font>
    <font>
      <b val="1"/>
      <i val="0"/>
      <strike val="0"/>
      <u val="none"/>
      <sz val="24"/>
      <color rgb="FF059669"/>
      <name val="Aptos"/>
    </font>
    <font>
      <b val="1"/>
      <i val="0"/>
      <strike val="0"/>
      <u val="none"/>
      <sz val="10"/>
      <color rgb="FF475569"/>
      <name val="Aptos"/>
    </font>
    <font>
      <b val="1"/>
      <i val="0"/>
      <strike val="0"/>
      <u val="none"/>
      <sz val="24"/>
      <color rgb="FFDC2626"/>
      <name val="Aptos"/>
    </font>
    <font>
      <b val="1"/>
      <i val="0"/>
      <strike val="0"/>
      <u val="none"/>
      <sz val="24"/>
      <color rgb="FFF59E0B"/>
      <name val="Aptos"/>
    </font>
    <font>
      <b val="1"/>
      <i val="0"/>
      <strike val="0"/>
      <u val="none"/>
      <sz val="10"/>
      <color rgb="FFDC2626"/>
      <name val="Aptos"/>
    </font>
    <font>
      <b val="1"/>
      <i val="0"/>
      <strike val="0"/>
      <u val="none"/>
      <sz val="10"/>
      <color rgb="FF92400E"/>
      <name val="Aptos"/>
    </font>
    <font>
      <b val="1"/>
      <i val="0"/>
      <strike val="0"/>
      <u val="none"/>
      <sz val="10"/>
      <color rgb="FFC2410C"/>
      <name val="Aptos"/>
    </font>
    <font>
      <b val="1"/>
      <i val="0"/>
      <strike val="0"/>
      <u val="none"/>
      <sz val="10"/>
      <color rgb="FFA16207"/>
      <name val="Aptos"/>
    </font>
    <font>
      <b val="1"/>
      <i val="0"/>
      <strike val="0"/>
      <u val="none"/>
      <sz val="10"/>
      <color rgb="FF047857"/>
      <name val="Aptos"/>
    </font>
    <font>
      <b val="0"/>
      <i val="0"/>
      <strike val="0"/>
      <u val="none"/>
      <sz val="10"/>
      <color rgb="FF0F172A"/>
      <name val="Aptos"/>
    </font>
    <font>
      <b val="0"/>
      <i val="0"/>
      <strike val="0"/>
      <u val="none"/>
      <sz val="12"/>
      <color rgb="FFFFFFFF"/>
      <name val="Aptos"/>
    </font>
    <font>
      <b val="1"/>
      <i val="0"/>
      <strike val="0"/>
      <u val="none"/>
      <sz val="12"/>
      <color rgb="FF000000"/>
      <name val="Aptos"/>
    </font>
    <font>
      <b val="0"/>
      <i val="0"/>
      <strike val="0"/>
      <u val="none"/>
      <sz val="9"/>
      <color rgb="FF475569"/>
      <name val="Aptos"/>
    </font>
    <font>
      <b val="0"/>
      <i val="1"/>
      <strike val="0"/>
      <u val="none"/>
      <sz val="9"/>
      <color rgb="FF475569"/>
      <name val="Aptos"/>
    </font>
    <font>
      <b val="0"/>
      <i val="0"/>
      <strike val="0"/>
      <u val="none"/>
      <sz val="10"/>
      <color rgb="FF475569"/>
      <name val="Aptos"/>
    </font>
  </fonts>
  <fills count="14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04785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EE2E2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FFF7ED"/>
        <bgColor rgb="FF000000"/>
      </patternFill>
    </fill>
    <fill>
      <patternFill patternType="solid">
        <fgColor rgb="FFFEFCE8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ECFDF5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059669"/>
        <bgColor rgb="FF000000"/>
      </patternFill>
    </fill>
  </fills>
  <borders count="20">
    <border>
      <left/>
      <right/>
      <top/>
      <bottom/>
      <diagonal/>
    </border>
    <border>
      <left style="thin">
        <color rgb="FFE2E8F0"/>
      </left>
      <right/>
      <top/>
      <bottom/>
      <diagonal/>
    </border>
    <border>
      <left style="thin">
        <color rgb="FFE2E8F0"/>
      </left>
      <right/>
      <top/>
      <bottom style="thin">
        <color rgb="FFE2E8F0"/>
      </bottom>
      <diagonal/>
    </border>
    <border>
      <left/>
      <right/>
      <top/>
      <bottom style="thin">
        <color rgb="FFE2E8F0"/>
      </bottom>
      <diagonal/>
    </border>
    <border>
      <left/>
      <right style="thin">
        <color rgb="FFE2E8F0"/>
      </right>
      <top/>
      <bottom/>
      <diagonal/>
    </border>
    <border>
      <left/>
      <right style="thin">
        <color rgb="FFE2E8F0"/>
      </right>
      <top/>
      <bottom style="thin">
        <color rgb="FFE2E8F0"/>
      </bottom>
      <diagonal/>
    </border>
    <border>
      <left style="thin">
        <color rgb="FFE2E8F0"/>
      </left>
      <right/>
      <top style="medium">
        <color rgb="FF059669"/>
      </top>
      <bottom/>
      <diagonal/>
    </border>
    <border>
      <left/>
      <right/>
      <top style="medium">
        <color rgb="FF059669"/>
      </top>
      <bottom/>
      <diagonal/>
    </border>
    <border>
      <left/>
      <right style="thin">
        <color rgb="FFE2E8F0"/>
      </right>
      <top style="medium">
        <color rgb="FF059669"/>
      </top>
      <bottom/>
      <diagonal/>
    </border>
    <border>
      <left style="thin">
        <color rgb="FFE2E8F0"/>
      </left>
      <right/>
      <top style="medium">
        <color rgb="FFDC2626"/>
      </top>
      <bottom/>
      <diagonal/>
    </border>
    <border>
      <left/>
      <right/>
      <top style="medium">
        <color rgb="FFDC2626"/>
      </top>
      <bottom/>
      <diagonal/>
    </border>
    <border>
      <left/>
      <right style="thin">
        <color rgb="FFE2E8F0"/>
      </right>
      <top style="medium">
        <color rgb="FFDC2626"/>
      </top>
      <bottom/>
      <diagonal/>
    </border>
    <border>
      <left style="thin">
        <color rgb="FFE2E8F0"/>
      </left>
      <right/>
      <top style="medium">
        <color rgb="FFF59E0B"/>
      </top>
      <bottom/>
      <diagonal/>
    </border>
    <border>
      <left/>
      <right/>
      <top style="medium">
        <color rgb="FFF59E0B"/>
      </top>
      <bottom/>
      <diagonal/>
    </border>
    <border>
      <left/>
      <right style="thin">
        <color rgb="FFE2E8F0"/>
      </right>
      <top style="medium">
        <color rgb="FFF59E0B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59E0B"/>
      </left>
      <right style="thin">
        <color rgb="FFF59E0B"/>
      </right>
      <top style="thin">
        <color rgb="FFF59E0B"/>
      </top>
      <bottom style="thin">
        <color rgb="FFF59E0B"/>
      </bottom>
      <diagonal/>
    </border>
    <border>
      <left style="thin">
        <color rgb="FFE2E8F0"/>
      </left>
      <right/>
      <top style="thin">
        <color rgb="FFE2E8F0"/>
      </top>
      <bottom/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</borders>
  <cellStyleXfs count="1">
    <xf numFmtId="0" fontId="0" fillId="0" borderId="0"/>
  </cellStyleXfs>
  <cellXfs count="6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4" borderId="3" applyFont="1" applyNumberFormat="0" applyFill="1" applyBorder="1" applyAlignment="1">
      <alignment horizontal="center" vertical="center" textRotation="0" wrapText="false" shrinkToFit="false"/>
    </xf>
    <xf xfId="0" fontId="4" numFmtId="0" fillId="4" borderId="4" applyFont="1" applyNumberFormat="0" applyFill="1" applyBorder="1" applyAlignment="1">
      <alignment horizontal="center" vertical="center" textRotation="0" wrapText="false" shrinkToFit="false"/>
    </xf>
    <xf xfId="0" fontId="4" numFmtId="0" fillId="4" borderId="5" applyFont="1" applyNumberFormat="0" applyFill="1" applyBorder="1" applyAlignment="1">
      <alignment horizontal="center" vertical="center" textRotation="0" wrapText="false" shrinkToFit="false"/>
    </xf>
    <xf xfId="0" fontId="5" numFmtId="0" fillId="4" borderId="6" applyFont="1" applyNumberFormat="0" applyFill="1" applyBorder="1" applyAlignment="1">
      <alignment horizontal="center" vertical="center" textRotation="0" wrapText="false" shrinkToFit="false"/>
    </xf>
    <xf xfId="0" fontId="5" numFmtId="0" fillId="4" borderId="7" applyFont="1" applyNumberFormat="0" applyFill="1" applyBorder="1" applyAlignment="1">
      <alignment horizontal="center" vertical="center" textRotation="0" wrapText="false" shrinkToFit="false"/>
    </xf>
    <xf xfId="0" fontId="5" numFmtId="0" fillId="4" borderId="8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2" applyFont="1" applyNumberFormat="0" applyFill="1" applyBorder="1" applyAlignment="1">
      <alignment horizontal="center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4" borderId="3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5" numFmtId="0" fillId="4" borderId="9" applyFont="1" applyNumberFormat="0" applyFill="1" applyBorder="1" applyAlignment="1">
      <alignment horizontal="center" vertical="center" textRotation="0" wrapText="false" shrinkToFit="false"/>
    </xf>
    <xf xfId="0" fontId="5" numFmtId="0" fillId="4" borderId="10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7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4" borderId="2" applyFont="1" applyNumberFormat="0" applyFill="1" applyBorder="1" applyAlignment="1">
      <alignment horizontal="center" vertical="center" textRotation="0" wrapText="false" shrinkToFit="false"/>
    </xf>
    <xf xfId="0" fontId="7" numFmtId="0" fillId="4" borderId="0" applyFont="1" applyNumberFormat="0" applyFill="1" applyBorder="0" applyAlignment="1">
      <alignment horizontal="center" vertical="center" textRotation="0" wrapText="false" shrinkToFit="false"/>
    </xf>
    <xf xfId="0" fontId="7" numFmtId="0" fillId="4" borderId="3" applyFont="1" applyNumberFormat="0" applyFill="1" applyBorder="1" applyAlignment="1">
      <alignment horizontal="center" vertical="center" textRotation="0" wrapText="false" shrinkToFit="false"/>
    </xf>
    <xf xfId="0" fontId="7" numFmtId="0" fillId="4" borderId="4" applyFont="1" applyNumberFormat="0" applyFill="1" applyBorder="1" applyAlignment="1">
      <alignment horizontal="center" vertical="center" textRotation="0" wrapText="false" shrinkToFit="false"/>
    </xf>
    <xf xfId="0" fontId="7" numFmtId="0" fillId="4" borderId="5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5" numFmtId="0" fillId="4" borderId="13" applyFont="1" applyNumberFormat="0" applyFill="1" applyBorder="1" applyAlignment="1">
      <alignment horizontal="center" vertical="center" textRotation="0" wrapText="false" shrinkToFit="false"/>
    </xf>
    <xf xfId="0" fontId="5" numFmtId="0" fillId="4" borderId="14" applyFont="1" applyNumberFormat="0" applyFill="1" applyBorder="1" applyAlignment="1">
      <alignment horizontal="center" vertical="center" textRotation="0" wrapText="false" shrinkToFit="false"/>
    </xf>
    <xf xfId="0" fontId="8" numFmtId="0" fillId="5" borderId="15" applyFont="1" applyNumberFormat="0" applyFill="1" applyBorder="1" applyAlignment="0"/>
    <xf xfId="0" fontId="8" numFmtId="0" fillId="5" borderId="15" applyFont="1" applyNumberFormat="0" applyFill="1" applyBorder="1" applyAlignment="1">
      <alignment horizontal="center" vertical="bottom" textRotation="0" wrapText="false" shrinkToFit="false"/>
    </xf>
    <xf xfId="0" fontId="9" numFmtId="0" fillId="6" borderId="15" applyFont="1" applyNumberFormat="0" applyFill="1" applyBorder="1" applyAlignment="0"/>
    <xf xfId="0" fontId="9" numFmtId="0" fillId="6" borderId="15" applyFont="1" applyNumberFormat="0" applyFill="1" applyBorder="1" applyAlignment="1">
      <alignment horizontal="center" vertical="bottom" textRotation="0" wrapText="false" shrinkToFit="false"/>
    </xf>
    <xf xfId="0" fontId="10" numFmtId="0" fillId="7" borderId="15" applyFont="1" applyNumberFormat="0" applyFill="1" applyBorder="1" applyAlignment="0"/>
    <xf xfId="0" fontId="10" numFmtId="0" fillId="7" borderId="15" applyFont="1" applyNumberFormat="0" applyFill="1" applyBorder="1" applyAlignment="1">
      <alignment horizontal="center" vertical="bottom" textRotation="0" wrapText="false" shrinkToFit="false"/>
    </xf>
    <xf xfId="0" fontId="11" numFmtId="0" fillId="8" borderId="15" applyFont="1" applyNumberFormat="0" applyFill="1" applyBorder="1" applyAlignment="0"/>
    <xf xfId="0" fontId="11" numFmtId="0" fillId="8" borderId="15" applyFont="1" applyNumberFormat="0" applyFill="1" applyBorder="1" applyAlignment="1">
      <alignment horizontal="center" vertical="bottom" textRotation="0" wrapText="false" shrinkToFit="false"/>
    </xf>
    <xf xfId="0" fontId="12" numFmtId="0" fillId="9" borderId="15" applyFont="1" applyNumberFormat="0" applyFill="1" applyBorder="1" applyAlignment="0"/>
    <xf xfId="0" fontId="12" numFmtId="0" fillId="9" borderId="15" applyFont="1" applyNumberFormat="0" applyFill="1" applyBorder="1" applyAlignment="1">
      <alignment horizontal="center" vertical="bottom" textRotation="0" wrapText="false" shrinkToFit="false"/>
    </xf>
    <xf xfId="0" fontId="5" numFmtId="0" fillId="10" borderId="15" applyFont="1" applyNumberFormat="0" applyFill="1" applyBorder="1" applyAlignment="0"/>
    <xf xfId="0" fontId="5" numFmtId="0" fillId="10" borderId="15" applyFont="1" applyNumberFormat="0" applyFill="1" applyBorder="1" applyAlignment="1">
      <alignment horizontal="center" vertical="bottom" textRotation="0" wrapText="false" shrinkToFit="false"/>
    </xf>
    <xf xfId="0" fontId="13" numFmtId="0" fillId="11" borderId="0" applyFont="1" applyNumberFormat="0" applyFill="1" applyBorder="0" applyAlignment="1">
      <alignment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6" borderId="16" applyFont="1" applyNumberFormat="0" applyFill="1" applyBorder="1" applyAlignment="1">
      <alignment horizontal="center" vertical="bottom" textRotation="0" wrapText="false" shrinkToFit="false"/>
    </xf>
    <xf xfId="0" fontId="16" numFmtId="0" fillId="12" borderId="17" applyFont="1" applyNumberFormat="0" applyFill="1" applyBorder="1" applyAlignment="1">
      <alignment vertical="center" textRotation="0" wrapText="true" shrinkToFit="false"/>
    </xf>
    <xf xfId="0" fontId="16" numFmtId="0" fillId="12" borderId="1" applyFont="1" applyNumberFormat="0" applyFill="1" applyBorder="1" applyAlignment="1">
      <alignment vertical="center" textRotation="0" wrapText="true" shrinkToFit="false"/>
    </xf>
    <xf xfId="0" fontId="16" numFmtId="0" fillId="12" borderId="2" applyFont="1" applyNumberFormat="0" applyFill="1" applyBorder="1" applyAlignment="1">
      <alignment vertical="center" textRotation="0" wrapText="true" shrinkToFit="false"/>
    </xf>
    <xf xfId="0" fontId="16" numFmtId="0" fillId="12" borderId="18" applyFont="1" applyNumberFormat="0" applyFill="1" applyBorder="1" applyAlignment="1">
      <alignment vertical="center" textRotation="0" wrapText="true" shrinkToFit="false"/>
    </xf>
    <xf xfId="0" fontId="16" numFmtId="0" fillId="12" borderId="0" applyFont="1" applyNumberFormat="0" applyFill="1" applyBorder="0" applyAlignment="1">
      <alignment vertical="center" textRotation="0" wrapText="true" shrinkToFit="false"/>
    </xf>
    <xf xfId="0" fontId="16" numFmtId="0" fillId="12" borderId="3" applyFont="1" applyNumberFormat="0" applyFill="1" applyBorder="1" applyAlignment="1">
      <alignment vertical="center" textRotation="0" wrapText="true" shrinkToFit="false"/>
    </xf>
    <xf xfId="0" fontId="16" numFmtId="0" fillId="12" borderId="19" applyFont="1" applyNumberFormat="0" applyFill="1" applyBorder="1" applyAlignment="1">
      <alignment vertical="center" textRotation="0" wrapText="true" shrinkToFit="false"/>
    </xf>
    <xf xfId="0" fontId="16" numFmtId="0" fillId="12" borderId="4" applyFont="1" applyNumberFormat="0" applyFill="1" applyBorder="1" applyAlignment="1">
      <alignment vertical="center" textRotation="0" wrapText="true" shrinkToFit="false"/>
    </xf>
    <xf xfId="0" fontId="16" numFmtId="0" fillId="12" borderId="5" applyFont="1" applyNumberFormat="0" applyFill="1" applyBorder="1" applyAlignment="1">
      <alignment vertical="center" textRotation="0" wrapText="true" shrinkToFit="false"/>
    </xf>
    <xf xfId="0" fontId="17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8" numFmtId="0" fillId="10" borderId="0" applyFont="1" applyNumberFormat="0" applyFill="1" applyBorder="0" applyAlignment="0"/>
    <xf xfId="0" fontId="3" numFmtId="0" fillId="13" borderId="0" applyFont="1" applyNumberFormat="0" applyFill="1" applyBorder="0" applyAlignment="1">
      <alignment vertical="center" textRotation="0" wrapText="true" shrinkToFit="false"/>
    </xf>
    <xf xfId="0" fontId="0" numFmtId="1" fillId="0" borderId="0" applyFont="0" applyNumberFormat="1" applyFill="0" applyBorder="0" applyAlignment="0"/>
    <xf xfId="0" fontId="18" numFmtId="164" fillId="10" borderId="0" applyFont="1" applyNumberFormat="1" applyFill="1" applyBorder="0" applyAlignment="0"/>
    <xf xfId="0" fontId="0" numFmtId="165" fillId="0" borderId="0" applyFont="0" applyNumberFormat="1" applyFill="0" applyBorder="0" applyAlignment="0"/>
    <xf xfId="0" fontId="18" numFmtId="2" fillId="10" borderId="0" applyFont="1" applyNumberFormat="1" applyFill="1" applyBorder="0" applyAlignment="0"/>
  </cellXfs>
  <cellStyles count="1">
    <cellStyle name="Normal" xfId="0" builtinId="0"/>
  </cellStyles>
  <dxfs count="36">
    <dxf>
      <font>
        <b val="1"/>
        <color rgb="FFDC2626"/>
      </font>
      <fill>
        <patternFill patternType="solid">
          <bgColor rgb="FFFEE2E2"/>
        </patternFill>
      </fill>
      <border/>
    </dxf>
    <dxf>
      <font>
        <b val="1"/>
        <color rgb="FFDC2626"/>
      </font>
      <fill>
        <patternFill patternType="solid">
          <bgColor rgb="FFFEE2E2"/>
        </patternFill>
      </fill>
      <border/>
    </dxf>
    <dxf>
      <font>
        <b val="1"/>
        <color rgb="FFDC2626"/>
      </font>
      <fill>
        <patternFill patternType="solid">
          <bgColor rgb="FFFEE2E2"/>
        </patternFill>
      </fill>
      <border/>
    </dxf>
    <dxf>
      <font>
        <b val="1"/>
        <color rgb="FF92400E"/>
      </font>
      <fill>
        <patternFill patternType="solid">
          <bgColor rgb="FFFEF3C7"/>
        </patternFill>
      </fill>
      <border/>
    </dxf>
    <dxf>
      <font>
        <b val="1"/>
        <color rgb="FF475569"/>
      </font>
      <fill>
        <patternFill patternType="solid">
          <bgColor rgb="FFF1F5F9"/>
        </patternFill>
      </fill>
      <border/>
    </dxf>
    <dxf>
      <font>
        <b val="1"/>
        <color rgb="FF475569"/>
      </font>
      <fill>
        <patternFill patternType="solid">
          <bgColor rgb="FFF1F5F9"/>
        </patternFill>
      </fill>
      <border/>
    </dxf>
    <dxf>
      <font>
        <b val="1"/>
        <color rgb="FF047857"/>
      </font>
      <fill>
        <patternFill patternType="solid">
          <bgColor rgb="FFD1FAE5"/>
        </patternFill>
      </fill>
      <border/>
    </dxf>
    <dxf>
      <font>
        <b val="1"/>
        <color rgb="FF047857"/>
      </font>
      <fill>
        <patternFill patternType="solid">
          <bgColor rgb="FFD1FAE5"/>
        </patternFill>
      </fill>
      <border/>
    </dxf>
    <dxf>
      <font>
        <b val="1"/>
        <color rgb="FF047857"/>
      </font>
      <fill>
        <patternFill patternType="solid">
          <bgColor rgb="FFD1FAE5"/>
        </patternFill>
      </fill>
      <border/>
    </dxf>
    <dxf>
      <font>
        <b val="1"/>
        <color rgb="FFDC2626"/>
      </font>
      <fill>
        <patternFill patternType="solid">
          <bgColor rgb="FFFEE2E2"/>
        </patternFill>
      </fill>
      <border/>
    </dxf>
    <dxf>
      <font>
        <b val="1"/>
        <color rgb="FFDC2626"/>
      </font>
      <fill>
        <patternFill patternType="solid">
          <bgColor rgb="FFFEE2E2"/>
        </patternFill>
      </fill>
      <border/>
    </dxf>
    <dxf>
      <font>
        <b val="1"/>
        <color rgb="FFDC2626"/>
      </font>
      <fill>
        <patternFill patternType="solid">
          <bgColor rgb="FFFEE2E2"/>
        </patternFill>
      </fill>
      <border/>
    </dxf>
    <dxf>
      <font>
        <b val="1"/>
        <color rgb="FF92400E"/>
      </font>
      <fill>
        <patternFill patternType="solid">
          <bgColor rgb="FFFEF3C7"/>
        </patternFill>
      </fill>
      <border/>
    </dxf>
    <dxf>
      <font>
        <b val="1"/>
        <color rgb="FF475569"/>
      </font>
      <fill>
        <patternFill patternType="solid">
          <bgColor rgb="FFF1F5F9"/>
        </patternFill>
      </fill>
      <border/>
    </dxf>
    <dxf>
      <font>
        <b val="1"/>
        <color rgb="FF475569"/>
      </font>
      <fill>
        <patternFill patternType="solid">
          <bgColor rgb="FFF1F5F9"/>
        </patternFill>
      </fill>
      <border/>
    </dxf>
    <dxf>
      <font>
        <b val="1"/>
        <color rgb="FF047857"/>
      </font>
      <fill>
        <patternFill patternType="solid">
          <bgColor rgb="FFD1FAE5"/>
        </patternFill>
      </fill>
      <border/>
    </dxf>
    <dxf>
      <font>
        <b val="1"/>
        <color rgb="FF047857"/>
      </font>
      <fill>
        <patternFill patternType="solid">
          <bgColor rgb="FFD1FAE5"/>
        </patternFill>
      </fill>
      <border/>
    </dxf>
    <dxf>
      <font>
        <b val="1"/>
        <color rgb="FF047857"/>
      </font>
      <fill>
        <patternFill patternType="solid">
          <bgColor rgb="FFD1FAE5"/>
        </patternFill>
      </fill>
      <border/>
    </dxf>
    <dxf>
      <font>
        <b val="1"/>
        <color rgb="FFDC2626"/>
      </font>
      <fill>
        <patternFill patternType="solid">
          <bgColor rgb="FFFEE2E2"/>
        </patternFill>
      </fill>
      <border/>
    </dxf>
    <dxf>
      <font>
        <b val="1"/>
        <color rgb="FFDC2626"/>
      </font>
      <fill>
        <patternFill patternType="solid">
          <bgColor rgb="FFFEE2E2"/>
        </patternFill>
      </fill>
      <border/>
    </dxf>
    <dxf>
      <font>
        <b val="1"/>
        <color rgb="FFDC2626"/>
      </font>
      <fill>
        <patternFill patternType="solid">
          <bgColor rgb="FFFEE2E2"/>
        </patternFill>
      </fill>
      <border/>
    </dxf>
    <dxf>
      <font>
        <b val="1"/>
        <color rgb="FF92400E"/>
      </font>
      <fill>
        <patternFill patternType="solid">
          <bgColor rgb="FFFEF3C7"/>
        </patternFill>
      </fill>
      <border/>
    </dxf>
    <dxf>
      <font>
        <b val="1"/>
        <color rgb="FF475569"/>
      </font>
      <fill>
        <patternFill patternType="solid">
          <bgColor rgb="FFF1F5F9"/>
        </patternFill>
      </fill>
      <border/>
    </dxf>
    <dxf>
      <font>
        <b val="1"/>
        <color rgb="FF475569"/>
      </font>
      <fill>
        <patternFill patternType="solid">
          <bgColor rgb="FFF1F5F9"/>
        </patternFill>
      </fill>
      <border/>
    </dxf>
    <dxf>
      <font>
        <b val="1"/>
        <color rgb="FF047857"/>
      </font>
      <fill>
        <patternFill patternType="solid">
          <bgColor rgb="FFD1FAE5"/>
        </patternFill>
      </fill>
      <border/>
    </dxf>
    <dxf>
      <font>
        <b val="1"/>
        <color rgb="FF047857"/>
      </font>
      <fill>
        <patternFill patternType="solid">
          <bgColor rgb="FFD1FAE5"/>
        </patternFill>
      </fill>
      <border/>
    </dxf>
    <dxf>
      <font>
        <b val="1"/>
        <color rgb="FF047857"/>
      </font>
      <fill>
        <patternFill patternType="solid">
          <bgColor rgb="FFD1FAE5"/>
        </patternFill>
      </fill>
      <border/>
    </dxf>
    <dxf>
      <font>
        <b val="1"/>
        <color rgb="FFDC2626"/>
      </font>
      <fill>
        <patternFill patternType="solid">
          <bgColor rgb="FFFEE2E2"/>
        </patternFill>
      </fill>
      <border/>
    </dxf>
    <dxf>
      <font>
        <b val="1"/>
        <color rgb="FFDC2626"/>
      </font>
      <fill>
        <patternFill patternType="solid">
          <bgColor rgb="FFFEE2E2"/>
        </patternFill>
      </fill>
      <border/>
    </dxf>
    <dxf>
      <font>
        <b val="1"/>
        <color rgb="FFDC2626"/>
      </font>
      <fill>
        <patternFill patternType="solid">
          <bgColor rgb="FFFEE2E2"/>
        </patternFill>
      </fill>
      <border/>
    </dxf>
    <dxf>
      <font>
        <b val="1"/>
        <color rgb="FF92400E"/>
      </font>
      <fill>
        <patternFill patternType="solid">
          <bgColor rgb="FFFEF3C7"/>
        </patternFill>
      </fill>
      <border/>
    </dxf>
    <dxf>
      <font>
        <b val="1"/>
        <color rgb="FF475569"/>
      </font>
      <fill>
        <patternFill patternType="solid">
          <bgColor rgb="FFF1F5F9"/>
        </patternFill>
      </fill>
      <border/>
    </dxf>
    <dxf>
      <font>
        <b val="1"/>
        <color rgb="FF475569"/>
      </font>
      <fill>
        <patternFill patternType="solid">
          <bgColor rgb="FFF1F5F9"/>
        </patternFill>
      </fill>
      <border/>
    </dxf>
    <dxf>
      <font>
        <b val="1"/>
        <color rgb="FF047857"/>
      </font>
      <fill>
        <patternFill patternType="solid">
          <bgColor rgb="FFD1FAE5"/>
        </patternFill>
      </fill>
      <border/>
    </dxf>
    <dxf>
      <font>
        <b val="1"/>
        <color rgb="FF047857"/>
      </font>
      <fill>
        <patternFill patternType="solid">
          <bgColor rgb="FFD1FAE5"/>
        </patternFill>
      </fill>
      <border/>
    </dxf>
    <dxf>
      <font>
        <b val="1"/>
        <color rgb="FF047857"/>
      </font>
      <fill>
        <patternFill patternType="solid">
          <bgColor rgb="FFD1FAE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8269a8df5067d730270dbff4fe4e71.png"/></Relationships>
</file>

<file path=xl/drawings/_rels/vmlDrawing2.vml.rels><?xml version="1.0" encoding="UTF-8" standalone="yes"?>
<Relationships xmlns="http://schemas.openxmlformats.org/package/2006/relationships"/>
</file>

<file path=xl/drawings/_rels/vmlDrawing3.vml.rels><?xml version="1.0" encoding="UTF-8" standalone="yes"?>
<Relationships xmlns="http://schemas.openxmlformats.org/package/2006/relationships"/>
</file>

<file path=xl/drawings/_rels/vmlDrawing4.vml.rels><?xml version="1.0" encoding="UTF-8" standalone="yes"?>
<Relationships xmlns="http://schemas.openxmlformats.org/package/2006/relationships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1</xdr:row>
      <xdr:rowOff>0</xdr:rowOff>
    </xdr:from>
    <xdr:ext cx="438150" cy="438150"/>
    <xdr:pic>
      <xdr:nvPicPr>
        <xdr:cNvPr id="1" name="ValiCr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1" name="Table1" displayName="VcStaffTable" ref="A1:M1001" headerRowCount="1" totalsRowCount="0">
  <autoFilter ref="A1:M1001"/>
  <tableColumns count="13">
    <tableColumn id="1" name="Staff code *"/>
    <tableColumn id="2" name="Full name *"/>
    <tableColumn id="3" name="Company"/>
    <tableColumn id="4" name="Designation"/>
    <tableColumn id="5" name="Department"/>
    <tableColumn id="6" name="Employment type"/>
    <tableColumn id="7" name="Nationality"/>
    <tableColumn id="8" name="Mobile"/>
    <tableColumn id="9" name="Email"/>
    <tableColumn id="10" name="Hire date"/>
    <tableColumn id="11" name="Work status"/>
    <tableColumn id="12" name="Document health"/>
    <tableColumn id="13" name="Notes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VcVehiclesTable" ref="A1:O1001" headerRowCount="1" totalsRowCount="0">
  <autoFilter ref="A1:O1001"/>
  <tableColumns count="15">
    <tableColumn id="1" name="Vehicle code *"/>
    <tableColumn id="2" name="Plate number *"/>
    <tableColumn id="3" name="Model"/>
    <tableColumn id="4" name="Year"/>
    <tableColumn id="5" name="Ownership"/>
    <tableColumn id="6" name="Vehicle status"/>
    <tableColumn id="7" name="Registration number"/>
    <tableColumn id="8" name="Mulkiya expiry"/>
    <tableColumn id="9" name="Insurance expiry"/>
    <tableColumn id="10" name="Inspection expiry"/>
    <tableColumn id="11" name="Next service date"/>
    <tableColumn id="12" name="Responsible person"/>
    <tableColumn id="13" name="Renewal status"/>
    <tableColumn id="14" name="Days remaining"/>
    <tableColumn id="15" name="Notes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VcDocumentsTable" ref="A1:L1001" headerRowCount="1" totalsRowCount="0">
  <autoFilter ref="A1:L1001"/>
  <tableColumns count="12">
    <tableColumn id="1" name="Owner type *"/>
    <tableColumn id="2" name="Owner code *"/>
    <tableColumn id="3" name="Document type *"/>
    <tableColumn id="4" name="Reference number"/>
    <tableColumn id="5" name="Issue date"/>
    <tableColumn id="6" name="Expiry date *"/>
    <tableColumn id="7" name="Responsible person"/>
    <tableColumn id="8" name="Reminder days"/>
    <tableColumn id="9" name="Status"/>
    <tableColumn id="10" name="Days remaining"/>
    <tableColumn id="11" name="Reminder date"/>
    <tableColumn id="12" name="Notes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VcTimesheetsTable" ref="A1:O1001" headerRowCount="1" totalsRowCount="0">
  <autoFilter ref="A1:O1001"/>
  <tableColumns count="15">
    <tableColumn id="1" name="Date *"/>
    <tableColumn id="2" name="Staff code *"/>
    <tableColumn id="3" name="Staff name"/>
    <tableColumn id="4" name="Client / site"/>
    <tableColumn id="5" name="Scheduled start"/>
    <tableColumn id="6" name="Scheduled end"/>
    <tableColumn id="7" name="Actual start *"/>
    <tableColumn id="8" name="Actual end *"/>
    <tableColumn id="9" name="Break minutes"/>
    <tableColumn id="10" name="Total hours"/>
    <tableColumn id="11" name="Regular hours"/>
    <tableColumn id="12" name="Overtime hours"/>
    <tableColumn id="13" name="Status"/>
    <tableColumn id="14" name="Approved by"/>
    <tableColumn id="15" name="Notes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VcClientsTable" ref="A1:Q1001" headerRowCount="1" totalsRowCount="0">
  <autoFilter ref="A1:Q1001"/>
  <tableColumns count="17">
    <tableColumn id="1" name="Client code *"/>
    <tableColumn id="2" name="Client / company name *"/>
    <tableColumn id="3" name="Site name"/>
    <tableColumn id="4" name="Emirate"/>
    <tableColumn id="5" name="Area"/>
    <tableColumn id="6" name="Contact name"/>
    <tableColumn id="7" name="Contact mobile"/>
    <tableColumn id="8" name="Contact email"/>
    <tableColumn id="9" name="Service type"/>
    <tableColumn id="10" name="Contract start"/>
    <tableColumn id="11" name="Contract end"/>
    <tableColumn id="12" name="Preferred days"/>
    <tableColumn id="13" name="Preferred start"/>
    <tableColumn id="14" name="Preferred end"/>
    <tableColumn id="15" name="Client status"/>
    <tableColumn id="16" name="Contract status"/>
    <tableColumn id="17" name="Note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valicrew.com" TargetMode="External"/></Relationships>
</file>

<file path=xl/worksheets/_rels/sheet2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2.vml"/><Relationship Id="rId_comments1" Type="http://schemas.openxmlformats.org/officeDocument/2006/relationships/comments" Target="../comments2.xml"/><Relationship Id="rId_table_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Relationship Id="rId_table_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Relationship Id="rId_table_1" Type="http://schemas.openxmlformats.org/officeDocument/2006/relationships/table" Target="../tables/table3.xml"/></Relationships>
</file>

<file path=xl/worksheets/_rels/sheet5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4.xml"/></Relationships>
</file>

<file path=xl/worksheets/_rels/sheet6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5.xml"/></Relationships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tabColor rgb="FF059669"/>
    <outlinePr summaryBelow="1" summaryRight="1"/>
    <pageSetUpPr fitToPage="1"/>
  </sheetPr>
  <dimension ref="A1:L35"/>
  <sheetViews>
    <sheetView tabSelected="1" workbookViewId="0" zoomScale="90" showGridLines="false" showRowColHeaders="1">
      <selection activeCell="A34" sqref="A34:L35"/>
    </sheetView>
  </sheetViews>
  <sheetFormatPr defaultRowHeight="14.4" outlineLevelRow="0" outlineLevelCol="0"/>
  <cols>
    <col min="1" max="1" width="4" customWidth="true" style="0"/>
    <col min="2" max="2" width="13" customWidth="true" style="0"/>
    <col min="3" max="3" width="13" customWidth="true" style="0"/>
    <col min="4" max="4" width="13" customWidth="true" style="0"/>
    <col min="5" max="5" width="13" customWidth="true" style="0"/>
    <col min="6" max="6" width="13" customWidth="true" style="0"/>
    <col min="7" max="7" width="13" customWidth="true" style="0"/>
    <col min="8" max="8" width="13" customWidth="true" style="0"/>
    <col min="9" max="9" width="13" customWidth="true" style="0"/>
    <col min="10" max="10" width="13" customWidth="true" style="0"/>
    <col min="11" max="11" width="13" customWidth="true" style="0"/>
    <col min="12" max="12" width="4" customWidth="true" style="0"/>
  </cols>
  <sheetData>
    <row r="1" spans="1:12" customHeight="1" ht="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customHeight="1" ht="24">
      <c r="A2" s="1"/>
      <c r="B2" s="1"/>
      <c r="C2" s="1"/>
      <c r="D2" s="1"/>
      <c r="E2" s="2" t="s">
        <v>0</v>
      </c>
      <c r="F2" s="2"/>
      <c r="G2" s="2"/>
      <c r="H2" s="2"/>
      <c r="I2" s="2"/>
      <c r="J2" s="2"/>
      <c r="K2" s="2"/>
      <c r="L2" s="1"/>
    </row>
    <row r="3" spans="1:12" customHeight="1" ht="24">
      <c r="A3" s="1"/>
      <c r="B3" s="1"/>
      <c r="C3" s="1"/>
      <c r="D3" s="1"/>
      <c r="E3" s="3" t="s">
        <v>1</v>
      </c>
      <c r="F3" s="3"/>
      <c r="G3" s="3"/>
      <c r="H3" s="3"/>
      <c r="I3" s="3"/>
      <c r="J3" s="3"/>
      <c r="K3" s="3"/>
      <c r="L3" s="1"/>
    </row>
    <row r="4" spans="1:12" customHeight="1" ht="1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customHeight="1" ht="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7" spans="1:12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11" t="s">
        <v>3</v>
      </c>
      <c r="B8" s="12"/>
      <c r="C8" s="13"/>
      <c r="D8" s="20" t="s">
        <v>4</v>
      </c>
      <c r="E8" s="21"/>
      <c r="F8" s="22"/>
      <c r="G8" s="29" t="s">
        <v>5</v>
      </c>
      <c r="H8" s="30"/>
      <c r="I8" s="31"/>
      <c r="J8" s="11" t="s">
        <v>6</v>
      </c>
      <c r="K8" s="12"/>
      <c r="L8" s="13"/>
    </row>
    <row r="9" spans="1:12">
      <c r="A9" s="5">
        <f>COUNTIF(Staff!$A$2:$A$1001,"&lt;&gt;")</f>
        <v>0</v>
      </c>
      <c r="B9" s="7"/>
      <c r="C9" s="9"/>
      <c r="D9" s="14">
        <f>COUNTIF(Documents!$I$2:$I$1001,"EXPIRED")</f>
        <v>0</v>
      </c>
      <c r="E9" s="16"/>
      <c r="F9" s="18"/>
      <c r="G9" s="23">
        <f>COUNTIF(Documents!$I$2:$I$1001,"DUE IN 30 DAYS")</f>
        <v>0</v>
      </c>
      <c r="H9" s="25"/>
      <c r="I9" s="27"/>
      <c r="J9" s="5">
        <f>COUNTIF(Vehicles!$F$2:$F$1001,"Active")</f>
        <v>0</v>
      </c>
      <c r="K9" s="7"/>
      <c r="L9" s="9"/>
    </row>
    <row r="10" spans="1:12">
      <c r="A10" s="6"/>
      <c r="B10" s="8"/>
      <c r="C10" s="10"/>
      <c r="D10" s="15"/>
      <c r="E10" s="17"/>
      <c r="F10" s="19"/>
      <c r="G10" s="24"/>
      <c r="H10" s="26"/>
      <c r="I10" s="28"/>
      <c r="J10" s="6"/>
      <c r="K10" s="8"/>
      <c r="L10" s="10"/>
    </row>
    <row r="12" spans="1:12">
      <c r="A12" s="11" t="s">
        <v>7</v>
      </c>
      <c r="B12" s="12"/>
      <c r="C12" s="13"/>
      <c r="D12" s="29" t="s">
        <v>8</v>
      </c>
      <c r="E12" s="30"/>
      <c r="F12" s="31"/>
      <c r="G12" s="20" t="s">
        <v>9</v>
      </c>
      <c r="H12" s="21"/>
      <c r="I12" s="22"/>
      <c r="J12" s="29" t="s">
        <v>10</v>
      </c>
      <c r="K12" s="30"/>
      <c r="L12" s="31"/>
    </row>
    <row r="13" spans="1:12">
      <c r="A13" s="5">
        <f>COUNTIF(Clients!$A$2:$A$1001,"&lt;&gt;")</f>
        <v>0</v>
      </c>
      <c r="B13" s="7"/>
      <c r="C13" s="9"/>
      <c r="D13" s="23">
        <f>COUNTIF(Timesheets!$M$2:$M$1001,"Submitted")</f>
        <v>0</v>
      </c>
      <c r="E13" s="25"/>
      <c r="F13" s="27"/>
      <c r="G13" s="14">
        <f>COUNTIF(Vehicles!$M$2:$M$1001,"EXPIRED")+COUNTIF(Vehicles!$M$2:$M$1001,"DUE IN 30 DAYS")</f>
        <v>0</v>
      </c>
      <c r="H13" s="16"/>
      <c r="I13" s="18"/>
      <c r="J13" s="23">
        <f>COUNTIF(Clients!$P$2:$P$1001,"DUE IN 60 DAYS")</f>
        <v>0</v>
      </c>
      <c r="K13" s="25"/>
      <c r="L13" s="27"/>
    </row>
    <row r="14" spans="1:12">
      <c r="A14" s="6"/>
      <c r="B14" s="8"/>
      <c r="C14" s="10"/>
      <c r="D14" s="24"/>
      <c r="E14" s="26"/>
      <c r="F14" s="28"/>
      <c r="G14" s="15"/>
      <c r="H14" s="17"/>
      <c r="I14" s="19"/>
      <c r="J14" s="24"/>
      <c r="K14" s="26"/>
      <c r="L14" s="28"/>
    </row>
    <row r="17" spans="1:12">
      <c r="A17" s="4" t="s">
        <v>11</v>
      </c>
      <c r="B17" s="4"/>
      <c r="C17" s="4"/>
      <c r="D17" s="4"/>
      <c r="E17" s="4"/>
      <c r="F17" s="4"/>
      <c r="H17" s="4" t="s">
        <v>17</v>
      </c>
      <c r="I17" s="4"/>
      <c r="J17" s="4"/>
      <c r="K17" s="4"/>
      <c r="L17" s="4"/>
    </row>
    <row r="18" spans="1:12" customHeight="1" ht="30">
      <c r="A18" s="32" t="s">
        <v>12</v>
      </c>
      <c r="B18" s="32"/>
      <c r="C18" s="32"/>
      <c r="D18" s="32"/>
      <c r="E18" s="32"/>
      <c r="F18" s="33">
        <f>COUNTIF(Documents!$I$2:$I$1001,"EXPIRED")</f>
        <v>0</v>
      </c>
      <c r="H18" s="44" t="s">
        <v>18</v>
      </c>
      <c r="I18" s="44"/>
      <c r="J18" s="44"/>
      <c r="K18" s="44"/>
      <c r="L18" s="44"/>
    </row>
    <row r="19" spans="1:12" customHeight="1" ht="30">
      <c r="A19" s="34" t="s">
        <v>5</v>
      </c>
      <c r="B19" s="34"/>
      <c r="C19" s="34"/>
      <c r="D19" s="34"/>
      <c r="E19" s="34"/>
      <c r="F19" s="35">
        <f>COUNTIF(Documents!$I$2:$I$1001,"DUE IN 30 DAYS")</f>
        <v>0</v>
      </c>
      <c r="H19" s="44" t="s">
        <v>19</v>
      </c>
      <c r="I19" s="44"/>
      <c r="J19" s="44"/>
      <c r="K19" s="44"/>
      <c r="L19" s="44"/>
    </row>
    <row r="20" spans="1:12" customHeight="1" ht="30">
      <c r="A20" s="36" t="s">
        <v>13</v>
      </c>
      <c r="B20" s="36"/>
      <c r="C20" s="36"/>
      <c r="D20" s="36"/>
      <c r="E20" s="36"/>
      <c r="F20" s="37">
        <f>COUNTIF(Documents!$I$2:$I$1001,"DUE IN 31-60 DAYS")</f>
        <v>0</v>
      </c>
      <c r="H20" s="44" t="s">
        <v>20</v>
      </c>
      <c r="I20" s="44"/>
      <c r="J20" s="44"/>
      <c r="K20" s="44"/>
      <c r="L20" s="44"/>
    </row>
    <row r="21" spans="1:12" customHeight="1" ht="30">
      <c r="A21" s="38" t="s">
        <v>14</v>
      </c>
      <c r="B21" s="38"/>
      <c r="C21" s="38"/>
      <c r="D21" s="38"/>
      <c r="E21" s="38"/>
      <c r="F21" s="39">
        <f>COUNTIF(Documents!$I$2:$I$1001,"DUE IN 61-90 DAYS")</f>
        <v>0</v>
      </c>
      <c r="H21" s="44" t="s">
        <v>21</v>
      </c>
      <c r="I21" s="44"/>
      <c r="J21" s="44"/>
      <c r="K21" s="44"/>
      <c r="L21" s="44"/>
    </row>
    <row r="22" spans="1:12" customHeight="1" ht="30">
      <c r="A22" s="40" t="s">
        <v>15</v>
      </c>
      <c r="B22" s="40"/>
      <c r="C22" s="40"/>
      <c r="D22" s="40"/>
      <c r="E22" s="40"/>
      <c r="F22" s="41">
        <f>COUNTIF(Documents!$I$2:$I$1001,"VALID")</f>
        <v>0</v>
      </c>
      <c r="H22" s="44" t="s">
        <v>22</v>
      </c>
      <c r="I22" s="44"/>
      <c r="J22" s="44"/>
      <c r="K22" s="44"/>
      <c r="L22" s="44"/>
    </row>
    <row r="23" spans="1:12" customHeight="1" ht="23">
      <c r="A23" s="42" t="s">
        <v>16</v>
      </c>
      <c r="B23" s="42"/>
      <c r="C23" s="42"/>
      <c r="D23" s="42"/>
      <c r="E23" s="42"/>
      <c r="F23" s="43">
        <f>COUNTIF(Documents!$I$2:$I$1001,"MISSING EXPIRY")</f>
        <v>0</v>
      </c>
    </row>
    <row r="26" spans="1:12">
      <c r="A26" s="4" t="s">
        <v>23</v>
      </c>
      <c r="B26" s="4"/>
      <c r="C26" s="4"/>
      <c r="D26" s="4"/>
      <c r="E26" s="4"/>
      <c r="F26" s="4"/>
      <c r="H26" s="4" t="s">
        <v>25</v>
      </c>
      <c r="I26" s="4"/>
      <c r="J26" s="4"/>
      <c r="K26" s="4"/>
      <c r="L26" s="4"/>
    </row>
    <row r="27" spans="1:12">
      <c r="A27" s="45" t="s">
        <v>24</v>
      </c>
      <c r="B27" s="45"/>
      <c r="C27" s="45"/>
      <c r="D27" s="45"/>
      <c r="E27" s="45"/>
      <c r="F27" s="45"/>
      <c r="H27" t="s">
        <v>26</v>
      </c>
      <c r="K27" s="46">
        <v>8</v>
      </c>
    </row>
    <row r="28" spans="1:12">
      <c r="A28" s="45"/>
      <c r="B28" s="45"/>
      <c r="C28" s="45"/>
      <c r="D28" s="45"/>
      <c r="E28" s="45"/>
      <c r="F28" s="45"/>
    </row>
    <row r="29" spans="1:12">
      <c r="A29" s="45"/>
      <c r="B29" s="45"/>
      <c r="C29" s="45"/>
      <c r="D29" s="45"/>
      <c r="E29" s="45"/>
      <c r="F29" s="45"/>
      <c r="H29" s="47" t="s">
        <v>27</v>
      </c>
      <c r="I29" s="50"/>
      <c r="J29" s="50"/>
      <c r="K29" s="50"/>
      <c r="L29" s="53"/>
    </row>
    <row r="30" spans="1:12">
      <c r="A30" s="45"/>
      <c r="B30" s="45"/>
      <c r="C30" s="45"/>
      <c r="D30" s="45"/>
      <c r="E30" s="45"/>
      <c r="F30" s="45"/>
      <c r="H30" s="48"/>
      <c r="I30" s="51"/>
      <c r="J30" s="51"/>
      <c r="K30" s="51"/>
      <c r="L30" s="54"/>
    </row>
    <row r="31" spans="1:12">
      <c r="A31" s="45"/>
      <c r="B31" s="45"/>
      <c r="C31" s="45"/>
      <c r="D31" s="45"/>
      <c r="E31" s="45"/>
      <c r="F31" s="45"/>
      <c r="H31" s="49"/>
      <c r="I31" s="52"/>
      <c r="J31" s="52"/>
      <c r="K31" s="52"/>
      <c r="L31" s="55"/>
    </row>
    <row r="34" spans="1:12">
      <c r="A34" s="56" t="s">
        <v>28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</row>
    <row r="35" spans="1:12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</row>
  </sheetData>
  <mergeCells>
    <mergeCell ref="E2:K2"/>
    <mergeCell ref="E3:K3"/>
    <mergeCell ref="A7:L7"/>
    <mergeCell ref="A8:C8"/>
    <mergeCell ref="A9:C10"/>
    <mergeCell ref="D8:F8"/>
    <mergeCell ref="D9:F10"/>
    <mergeCell ref="G8:I8"/>
    <mergeCell ref="G9:I10"/>
    <mergeCell ref="J8:L8"/>
    <mergeCell ref="J9:L10"/>
    <mergeCell ref="A12:C12"/>
    <mergeCell ref="A13:C14"/>
    <mergeCell ref="D12:F12"/>
    <mergeCell ref="D13:F14"/>
    <mergeCell ref="G12:I12"/>
    <mergeCell ref="G13:I14"/>
    <mergeCell ref="J12:L12"/>
    <mergeCell ref="J13:L14"/>
    <mergeCell ref="A17:F17"/>
    <mergeCell ref="A18:E18"/>
    <mergeCell ref="A19:E19"/>
    <mergeCell ref="A20:E20"/>
    <mergeCell ref="A21:E21"/>
    <mergeCell ref="A22:E22"/>
    <mergeCell ref="A23:E23"/>
    <mergeCell ref="H17:L17"/>
    <mergeCell ref="H18:L18"/>
    <mergeCell ref="H19:L19"/>
    <mergeCell ref="H20:L20"/>
    <mergeCell ref="H21:L21"/>
    <mergeCell ref="H22:L22"/>
    <mergeCell ref="A26:F26"/>
    <mergeCell ref="A27:F31"/>
    <mergeCell ref="H26:L26"/>
    <mergeCell ref="H27:J27"/>
    <mergeCell ref="H29:L31"/>
    <mergeCell ref="A34:L35"/>
  </mergeCells>
  <hyperlinks>
    <hyperlink ref="A27" r:id="rId_hyperlink_1"/>
  </hyperlinks>
  <printOptions gridLines="false" gridLinesSet="true"/>
  <pageMargins left="0.7" right="0.7" top="0.75" bottom="0.75" header="0.3" footer="0.3"/>
  <pageSetup paperSize="1" orientation="landscape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tabColor rgb="FF059669"/>
    <outlinePr summaryBelow="1" summaryRight="1"/>
    <pageSetUpPr fitToPage="1"/>
  </sheetPr>
  <dimension ref="A1:M1001"/>
  <sheetViews>
    <sheetView tabSelected="0" workbookViewId="0" zoomScale="85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6" customWidth="true" style="0"/>
    <col min="2" max="2" width="28" customWidth="true" style="0"/>
    <col min="3" max="3" width="24" customWidth="true" style="0"/>
    <col min="4" max="4" width="24" customWidth="true" style="0"/>
    <col min="5" max="5" width="25" customWidth="true" style="0"/>
    <col min="6" max="6" width="19" customWidth="true" style="0"/>
    <col min="7" max="7" width="20" customWidth="true" style="0"/>
    <col min="8" max="8" width="18" customWidth="true" style="0"/>
    <col min="9" max="9" width="28" customWidth="true" style="0"/>
    <col min="10" max="10" width="15" customWidth="true" style="0"/>
    <col min="11" max="11" width="17" customWidth="true" style="0"/>
    <col min="12" max="12" width="20" customWidth="true" style="0"/>
    <col min="13" max="13" width="34" customWidth="true" style="0"/>
  </cols>
  <sheetData>
    <row r="1" spans="1:13" customHeight="1" ht="34">
      <c r="A1" s="60" t="s">
        <v>29</v>
      </c>
      <c r="B1" s="60" t="s">
        <v>30</v>
      </c>
      <c r="C1" s="60" t="s">
        <v>31</v>
      </c>
      <c r="D1" s="60" t="s">
        <v>32</v>
      </c>
      <c r="E1" s="60" t="s">
        <v>33</v>
      </c>
      <c r="F1" s="60" t="s">
        <v>34</v>
      </c>
      <c r="G1" s="60" t="s">
        <v>35</v>
      </c>
      <c r="H1" s="60" t="s">
        <v>36</v>
      </c>
      <c r="I1" s="60" t="s">
        <v>37</v>
      </c>
      <c r="J1" s="60" t="s">
        <v>38</v>
      </c>
      <c r="K1" s="60" t="s">
        <v>39</v>
      </c>
      <c r="L1" s="60" t="s">
        <v>40</v>
      </c>
      <c r="M1" s="60" t="s">
        <v>41</v>
      </c>
    </row>
    <row r="2" spans="1:13">
      <c r="A2" s="57"/>
      <c r="B2" s="57"/>
      <c r="C2" s="57"/>
      <c r="D2" s="57"/>
      <c r="E2" s="57"/>
      <c r="F2" s="57"/>
      <c r="G2" s="57"/>
      <c r="H2" s="57"/>
      <c r="I2" s="57"/>
      <c r="J2" s="58"/>
      <c r="K2" s="57"/>
      <c r="L2" s="59" t="str">
        <f>IF($A2="","",IF(COUNTIFS(Documents!$A$2:$A$1001,"Staff",Documents!$B$2:$B$1001,$A2)=0,"NO DOCUMENTS",IF(COUNTIFS(Documents!$A$2:$A$1001,"Staff",Documents!$B$2:$B$1001,$A2,Documents!$I$2:$I$1001,"EXPIRED")&gt;0,"ACTION NEEDED",IF(COUNTIFS(Documents!$A$2:$A$1001,"Staff",Documents!$B$2:$B$1001,$A2,Documents!$I$2:$I$1001,"DUE IN 30 DAYS")&gt;0,"DUE SOON","OK"))))</f>
        <v/>
      </c>
      <c r="M2" s="57"/>
    </row>
    <row r="3" spans="1:13">
      <c r="A3" s="57"/>
      <c r="B3" s="57"/>
      <c r="C3" s="57"/>
      <c r="D3" s="57"/>
      <c r="E3" s="57"/>
      <c r="F3" s="57"/>
      <c r="G3" s="57"/>
      <c r="H3" s="57"/>
      <c r="I3" s="57"/>
      <c r="J3" s="58"/>
      <c r="K3" s="57"/>
      <c r="L3" s="59" t="str">
        <f>IF($A3="","",IF(COUNTIFS(Documents!$A$2:$A$1001,"Staff",Documents!$B$2:$B$1001,$A3)=0,"NO DOCUMENTS",IF(COUNTIFS(Documents!$A$2:$A$1001,"Staff",Documents!$B$2:$B$1001,$A3,Documents!$I$2:$I$1001,"EXPIRED")&gt;0,"ACTION NEEDED",IF(COUNTIFS(Documents!$A$2:$A$1001,"Staff",Documents!$B$2:$B$1001,$A3,Documents!$I$2:$I$1001,"DUE IN 30 DAYS")&gt;0,"DUE SOON","OK"))))</f>
        <v/>
      </c>
      <c r="M3" s="57"/>
    </row>
    <row r="4" spans="1:13">
      <c r="A4" s="57"/>
      <c r="B4" s="57"/>
      <c r="C4" s="57"/>
      <c r="D4" s="57"/>
      <c r="E4" s="57"/>
      <c r="F4" s="57"/>
      <c r="G4" s="57"/>
      <c r="H4" s="57"/>
      <c r="I4" s="57"/>
      <c r="J4" s="58"/>
      <c r="K4" s="57"/>
      <c r="L4" s="59" t="str">
        <f>IF($A4="","",IF(COUNTIFS(Documents!$A$2:$A$1001,"Staff",Documents!$B$2:$B$1001,$A4)=0,"NO DOCUMENTS",IF(COUNTIFS(Documents!$A$2:$A$1001,"Staff",Documents!$B$2:$B$1001,$A4,Documents!$I$2:$I$1001,"EXPIRED")&gt;0,"ACTION NEEDED",IF(COUNTIFS(Documents!$A$2:$A$1001,"Staff",Documents!$B$2:$B$1001,$A4,Documents!$I$2:$I$1001,"DUE IN 30 DAYS")&gt;0,"DUE SOON","OK"))))</f>
        <v/>
      </c>
      <c r="M4" s="57"/>
    </row>
    <row r="5" spans="1:13">
      <c r="A5" s="57"/>
      <c r="B5" s="57"/>
      <c r="C5" s="57"/>
      <c r="D5" s="57"/>
      <c r="E5" s="57"/>
      <c r="F5" s="57"/>
      <c r="G5" s="57"/>
      <c r="H5" s="57"/>
      <c r="I5" s="57"/>
      <c r="J5" s="58"/>
      <c r="K5" s="57"/>
      <c r="L5" s="59" t="str">
        <f>IF($A5="","",IF(COUNTIFS(Documents!$A$2:$A$1001,"Staff",Documents!$B$2:$B$1001,$A5)=0,"NO DOCUMENTS",IF(COUNTIFS(Documents!$A$2:$A$1001,"Staff",Documents!$B$2:$B$1001,$A5,Documents!$I$2:$I$1001,"EXPIRED")&gt;0,"ACTION NEEDED",IF(COUNTIFS(Documents!$A$2:$A$1001,"Staff",Documents!$B$2:$B$1001,$A5,Documents!$I$2:$I$1001,"DUE IN 30 DAYS")&gt;0,"DUE SOON","OK"))))</f>
        <v/>
      </c>
      <c r="M5" s="57"/>
    </row>
    <row r="6" spans="1:13">
      <c r="A6" s="57"/>
      <c r="B6" s="57"/>
      <c r="C6" s="57"/>
      <c r="D6" s="57"/>
      <c r="E6" s="57"/>
      <c r="F6" s="57"/>
      <c r="G6" s="57"/>
      <c r="H6" s="57"/>
      <c r="I6" s="57"/>
      <c r="J6" s="58"/>
      <c r="K6" s="57"/>
      <c r="L6" s="59" t="str">
        <f>IF($A6="","",IF(COUNTIFS(Documents!$A$2:$A$1001,"Staff",Documents!$B$2:$B$1001,$A6)=0,"NO DOCUMENTS",IF(COUNTIFS(Documents!$A$2:$A$1001,"Staff",Documents!$B$2:$B$1001,$A6,Documents!$I$2:$I$1001,"EXPIRED")&gt;0,"ACTION NEEDED",IF(COUNTIFS(Documents!$A$2:$A$1001,"Staff",Documents!$B$2:$B$1001,$A6,Documents!$I$2:$I$1001,"DUE IN 30 DAYS")&gt;0,"DUE SOON","OK"))))</f>
        <v/>
      </c>
      <c r="M6" s="57"/>
    </row>
    <row r="7" spans="1:13">
      <c r="A7" s="57"/>
      <c r="B7" s="57"/>
      <c r="C7" s="57"/>
      <c r="D7" s="57"/>
      <c r="E7" s="57"/>
      <c r="F7" s="57"/>
      <c r="G7" s="57"/>
      <c r="H7" s="57"/>
      <c r="I7" s="57"/>
      <c r="J7" s="58"/>
      <c r="K7" s="57"/>
      <c r="L7" s="59" t="str">
        <f>IF($A7="","",IF(COUNTIFS(Documents!$A$2:$A$1001,"Staff",Documents!$B$2:$B$1001,$A7)=0,"NO DOCUMENTS",IF(COUNTIFS(Documents!$A$2:$A$1001,"Staff",Documents!$B$2:$B$1001,$A7,Documents!$I$2:$I$1001,"EXPIRED")&gt;0,"ACTION NEEDED",IF(COUNTIFS(Documents!$A$2:$A$1001,"Staff",Documents!$B$2:$B$1001,$A7,Documents!$I$2:$I$1001,"DUE IN 30 DAYS")&gt;0,"DUE SOON","OK"))))</f>
        <v/>
      </c>
      <c r="M7" s="57"/>
    </row>
    <row r="8" spans="1:13">
      <c r="A8" s="57"/>
      <c r="B8" s="57"/>
      <c r="C8" s="57"/>
      <c r="D8" s="57"/>
      <c r="E8" s="57"/>
      <c r="F8" s="57"/>
      <c r="G8" s="57"/>
      <c r="H8" s="57"/>
      <c r="I8" s="57"/>
      <c r="J8" s="58"/>
      <c r="K8" s="57"/>
      <c r="L8" s="59" t="str">
        <f>IF($A8="","",IF(COUNTIFS(Documents!$A$2:$A$1001,"Staff",Documents!$B$2:$B$1001,$A8)=0,"NO DOCUMENTS",IF(COUNTIFS(Documents!$A$2:$A$1001,"Staff",Documents!$B$2:$B$1001,$A8,Documents!$I$2:$I$1001,"EXPIRED")&gt;0,"ACTION NEEDED",IF(COUNTIFS(Documents!$A$2:$A$1001,"Staff",Documents!$B$2:$B$1001,$A8,Documents!$I$2:$I$1001,"DUE IN 30 DAYS")&gt;0,"DUE SOON","OK"))))</f>
        <v/>
      </c>
      <c r="M8" s="57"/>
    </row>
    <row r="9" spans="1:13">
      <c r="A9" s="57"/>
      <c r="B9" s="57"/>
      <c r="C9" s="57"/>
      <c r="D9" s="57"/>
      <c r="E9" s="57"/>
      <c r="F9" s="57"/>
      <c r="G9" s="57"/>
      <c r="H9" s="57"/>
      <c r="I9" s="57"/>
      <c r="J9" s="58"/>
      <c r="K9" s="57"/>
      <c r="L9" s="59" t="str">
        <f>IF($A9="","",IF(COUNTIFS(Documents!$A$2:$A$1001,"Staff",Documents!$B$2:$B$1001,$A9)=0,"NO DOCUMENTS",IF(COUNTIFS(Documents!$A$2:$A$1001,"Staff",Documents!$B$2:$B$1001,$A9,Documents!$I$2:$I$1001,"EXPIRED")&gt;0,"ACTION NEEDED",IF(COUNTIFS(Documents!$A$2:$A$1001,"Staff",Documents!$B$2:$B$1001,$A9,Documents!$I$2:$I$1001,"DUE IN 30 DAYS")&gt;0,"DUE SOON","OK"))))</f>
        <v/>
      </c>
      <c r="M9" s="57"/>
    </row>
    <row r="10" spans="1:13">
      <c r="A10" s="57"/>
      <c r="B10" s="57"/>
      <c r="C10" s="57"/>
      <c r="D10" s="57"/>
      <c r="E10" s="57"/>
      <c r="F10" s="57"/>
      <c r="G10" s="57"/>
      <c r="H10" s="57"/>
      <c r="I10" s="57"/>
      <c r="J10" s="58"/>
      <c r="K10" s="57"/>
      <c r="L10" s="59" t="str">
        <f>IF($A10="","",IF(COUNTIFS(Documents!$A$2:$A$1001,"Staff",Documents!$B$2:$B$1001,$A10)=0,"NO DOCUMENTS",IF(COUNTIFS(Documents!$A$2:$A$1001,"Staff",Documents!$B$2:$B$1001,$A10,Documents!$I$2:$I$1001,"EXPIRED")&gt;0,"ACTION NEEDED",IF(COUNTIFS(Documents!$A$2:$A$1001,"Staff",Documents!$B$2:$B$1001,$A10,Documents!$I$2:$I$1001,"DUE IN 30 DAYS")&gt;0,"DUE SOON","OK"))))</f>
        <v/>
      </c>
      <c r="M10" s="57"/>
    </row>
    <row r="11" spans="1:13">
      <c r="A11" s="57"/>
      <c r="B11" s="57"/>
      <c r="C11" s="57"/>
      <c r="D11" s="57"/>
      <c r="E11" s="57"/>
      <c r="F11" s="57"/>
      <c r="G11" s="57"/>
      <c r="H11" s="57"/>
      <c r="I11" s="57"/>
      <c r="J11" s="58"/>
      <c r="K11" s="57"/>
      <c r="L11" s="59" t="str">
        <f>IF($A11="","",IF(COUNTIFS(Documents!$A$2:$A$1001,"Staff",Documents!$B$2:$B$1001,$A11)=0,"NO DOCUMENTS",IF(COUNTIFS(Documents!$A$2:$A$1001,"Staff",Documents!$B$2:$B$1001,$A11,Documents!$I$2:$I$1001,"EXPIRED")&gt;0,"ACTION NEEDED",IF(COUNTIFS(Documents!$A$2:$A$1001,"Staff",Documents!$B$2:$B$1001,$A11,Documents!$I$2:$I$1001,"DUE IN 30 DAYS")&gt;0,"DUE SOON","OK"))))</f>
        <v/>
      </c>
      <c r="M11" s="57"/>
    </row>
    <row r="12" spans="1:13">
      <c r="A12" s="57"/>
      <c r="B12" s="57"/>
      <c r="C12" s="57"/>
      <c r="D12" s="57"/>
      <c r="E12" s="57"/>
      <c r="F12" s="57"/>
      <c r="G12" s="57"/>
      <c r="H12" s="57"/>
      <c r="I12" s="57"/>
      <c r="J12" s="58"/>
      <c r="K12" s="57"/>
      <c r="L12" s="59" t="str">
        <f>IF($A12="","",IF(COUNTIFS(Documents!$A$2:$A$1001,"Staff",Documents!$B$2:$B$1001,$A12)=0,"NO DOCUMENTS",IF(COUNTIFS(Documents!$A$2:$A$1001,"Staff",Documents!$B$2:$B$1001,$A12,Documents!$I$2:$I$1001,"EXPIRED")&gt;0,"ACTION NEEDED",IF(COUNTIFS(Documents!$A$2:$A$1001,"Staff",Documents!$B$2:$B$1001,$A12,Documents!$I$2:$I$1001,"DUE IN 30 DAYS")&gt;0,"DUE SOON","OK"))))</f>
        <v/>
      </c>
      <c r="M12" s="57"/>
    </row>
    <row r="13" spans="1:13">
      <c r="A13" s="57"/>
      <c r="B13" s="57"/>
      <c r="C13" s="57"/>
      <c r="D13" s="57"/>
      <c r="E13" s="57"/>
      <c r="F13" s="57"/>
      <c r="G13" s="57"/>
      <c r="H13" s="57"/>
      <c r="I13" s="57"/>
      <c r="J13" s="58"/>
      <c r="K13" s="57"/>
      <c r="L13" s="59" t="str">
        <f>IF($A13="","",IF(COUNTIFS(Documents!$A$2:$A$1001,"Staff",Documents!$B$2:$B$1001,$A13)=0,"NO DOCUMENTS",IF(COUNTIFS(Documents!$A$2:$A$1001,"Staff",Documents!$B$2:$B$1001,$A13,Documents!$I$2:$I$1001,"EXPIRED")&gt;0,"ACTION NEEDED",IF(COUNTIFS(Documents!$A$2:$A$1001,"Staff",Documents!$B$2:$B$1001,$A13,Documents!$I$2:$I$1001,"DUE IN 30 DAYS")&gt;0,"DUE SOON","OK"))))</f>
        <v/>
      </c>
      <c r="M13" s="57"/>
    </row>
    <row r="14" spans="1:13">
      <c r="A14" s="57"/>
      <c r="B14" s="57"/>
      <c r="C14" s="57"/>
      <c r="D14" s="57"/>
      <c r="E14" s="57"/>
      <c r="F14" s="57"/>
      <c r="G14" s="57"/>
      <c r="H14" s="57"/>
      <c r="I14" s="57"/>
      <c r="J14" s="58"/>
      <c r="K14" s="57"/>
      <c r="L14" s="59" t="str">
        <f>IF($A14="","",IF(COUNTIFS(Documents!$A$2:$A$1001,"Staff",Documents!$B$2:$B$1001,$A14)=0,"NO DOCUMENTS",IF(COUNTIFS(Documents!$A$2:$A$1001,"Staff",Documents!$B$2:$B$1001,$A14,Documents!$I$2:$I$1001,"EXPIRED")&gt;0,"ACTION NEEDED",IF(COUNTIFS(Documents!$A$2:$A$1001,"Staff",Documents!$B$2:$B$1001,$A14,Documents!$I$2:$I$1001,"DUE IN 30 DAYS")&gt;0,"DUE SOON","OK"))))</f>
        <v/>
      </c>
      <c r="M14" s="57"/>
    </row>
    <row r="15" spans="1:13">
      <c r="A15" s="57"/>
      <c r="B15" s="57"/>
      <c r="C15" s="57"/>
      <c r="D15" s="57"/>
      <c r="E15" s="57"/>
      <c r="F15" s="57"/>
      <c r="G15" s="57"/>
      <c r="H15" s="57"/>
      <c r="I15" s="57"/>
      <c r="J15" s="58"/>
      <c r="K15" s="57"/>
      <c r="L15" s="59" t="str">
        <f>IF($A15="","",IF(COUNTIFS(Documents!$A$2:$A$1001,"Staff",Documents!$B$2:$B$1001,$A15)=0,"NO DOCUMENTS",IF(COUNTIFS(Documents!$A$2:$A$1001,"Staff",Documents!$B$2:$B$1001,$A15,Documents!$I$2:$I$1001,"EXPIRED")&gt;0,"ACTION NEEDED",IF(COUNTIFS(Documents!$A$2:$A$1001,"Staff",Documents!$B$2:$B$1001,$A15,Documents!$I$2:$I$1001,"DUE IN 30 DAYS")&gt;0,"DUE SOON","OK"))))</f>
        <v/>
      </c>
      <c r="M15" s="57"/>
    </row>
    <row r="16" spans="1:13">
      <c r="A16" s="57"/>
      <c r="B16" s="57"/>
      <c r="C16" s="57"/>
      <c r="D16" s="57"/>
      <c r="E16" s="57"/>
      <c r="F16" s="57"/>
      <c r="G16" s="57"/>
      <c r="H16" s="57"/>
      <c r="I16" s="57"/>
      <c r="J16" s="58"/>
      <c r="K16" s="57"/>
      <c r="L16" s="59" t="str">
        <f>IF($A16="","",IF(COUNTIFS(Documents!$A$2:$A$1001,"Staff",Documents!$B$2:$B$1001,$A16)=0,"NO DOCUMENTS",IF(COUNTIFS(Documents!$A$2:$A$1001,"Staff",Documents!$B$2:$B$1001,$A16,Documents!$I$2:$I$1001,"EXPIRED")&gt;0,"ACTION NEEDED",IF(COUNTIFS(Documents!$A$2:$A$1001,"Staff",Documents!$B$2:$B$1001,$A16,Documents!$I$2:$I$1001,"DUE IN 30 DAYS")&gt;0,"DUE SOON","OK"))))</f>
        <v/>
      </c>
      <c r="M16" s="57"/>
    </row>
    <row r="17" spans="1:13">
      <c r="A17" s="57"/>
      <c r="B17" s="57"/>
      <c r="C17" s="57"/>
      <c r="D17" s="57"/>
      <c r="E17" s="57"/>
      <c r="F17" s="57"/>
      <c r="G17" s="57"/>
      <c r="H17" s="57"/>
      <c r="I17" s="57"/>
      <c r="J17" s="58"/>
      <c r="K17" s="57"/>
      <c r="L17" s="59" t="str">
        <f>IF($A17="","",IF(COUNTIFS(Documents!$A$2:$A$1001,"Staff",Documents!$B$2:$B$1001,$A17)=0,"NO DOCUMENTS",IF(COUNTIFS(Documents!$A$2:$A$1001,"Staff",Documents!$B$2:$B$1001,$A17,Documents!$I$2:$I$1001,"EXPIRED")&gt;0,"ACTION NEEDED",IF(COUNTIFS(Documents!$A$2:$A$1001,"Staff",Documents!$B$2:$B$1001,$A17,Documents!$I$2:$I$1001,"DUE IN 30 DAYS")&gt;0,"DUE SOON","OK"))))</f>
        <v/>
      </c>
      <c r="M17" s="57"/>
    </row>
    <row r="18" spans="1:13">
      <c r="A18" s="57"/>
      <c r="B18" s="57"/>
      <c r="C18" s="57"/>
      <c r="D18" s="57"/>
      <c r="E18" s="57"/>
      <c r="F18" s="57"/>
      <c r="G18" s="57"/>
      <c r="H18" s="57"/>
      <c r="I18" s="57"/>
      <c r="J18" s="58"/>
      <c r="K18" s="57"/>
      <c r="L18" s="59" t="str">
        <f>IF($A18="","",IF(COUNTIFS(Documents!$A$2:$A$1001,"Staff",Documents!$B$2:$B$1001,$A18)=0,"NO DOCUMENTS",IF(COUNTIFS(Documents!$A$2:$A$1001,"Staff",Documents!$B$2:$B$1001,$A18,Documents!$I$2:$I$1001,"EXPIRED")&gt;0,"ACTION NEEDED",IF(COUNTIFS(Documents!$A$2:$A$1001,"Staff",Documents!$B$2:$B$1001,$A18,Documents!$I$2:$I$1001,"DUE IN 30 DAYS")&gt;0,"DUE SOON","OK"))))</f>
        <v/>
      </c>
      <c r="M18" s="57"/>
    </row>
    <row r="19" spans="1:13">
      <c r="A19" s="57"/>
      <c r="B19" s="57"/>
      <c r="C19" s="57"/>
      <c r="D19" s="57"/>
      <c r="E19" s="57"/>
      <c r="F19" s="57"/>
      <c r="G19" s="57"/>
      <c r="H19" s="57"/>
      <c r="I19" s="57"/>
      <c r="J19" s="58"/>
      <c r="K19" s="57"/>
      <c r="L19" s="59" t="str">
        <f>IF($A19="","",IF(COUNTIFS(Documents!$A$2:$A$1001,"Staff",Documents!$B$2:$B$1001,$A19)=0,"NO DOCUMENTS",IF(COUNTIFS(Documents!$A$2:$A$1001,"Staff",Documents!$B$2:$B$1001,$A19,Documents!$I$2:$I$1001,"EXPIRED")&gt;0,"ACTION NEEDED",IF(COUNTIFS(Documents!$A$2:$A$1001,"Staff",Documents!$B$2:$B$1001,$A19,Documents!$I$2:$I$1001,"DUE IN 30 DAYS")&gt;0,"DUE SOON","OK"))))</f>
        <v/>
      </c>
      <c r="M19" s="57"/>
    </row>
    <row r="20" spans="1:13">
      <c r="A20" s="57"/>
      <c r="B20" s="57"/>
      <c r="C20" s="57"/>
      <c r="D20" s="57"/>
      <c r="E20" s="57"/>
      <c r="F20" s="57"/>
      <c r="G20" s="57"/>
      <c r="H20" s="57"/>
      <c r="I20" s="57"/>
      <c r="J20" s="58"/>
      <c r="K20" s="57"/>
      <c r="L20" s="59" t="str">
        <f>IF($A20="","",IF(COUNTIFS(Documents!$A$2:$A$1001,"Staff",Documents!$B$2:$B$1001,$A20)=0,"NO DOCUMENTS",IF(COUNTIFS(Documents!$A$2:$A$1001,"Staff",Documents!$B$2:$B$1001,$A20,Documents!$I$2:$I$1001,"EXPIRED")&gt;0,"ACTION NEEDED",IF(COUNTIFS(Documents!$A$2:$A$1001,"Staff",Documents!$B$2:$B$1001,$A20,Documents!$I$2:$I$1001,"DUE IN 30 DAYS")&gt;0,"DUE SOON","OK"))))</f>
        <v/>
      </c>
      <c r="M20" s="57"/>
    </row>
    <row r="21" spans="1:13">
      <c r="A21" s="57"/>
      <c r="B21" s="57"/>
      <c r="C21" s="57"/>
      <c r="D21" s="57"/>
      <c r="E21" s="57"/>
      <c r="F21" s="57"/>
      <c r="G21" s="57"/>
      <c r="H21" s="57"/>
      <c r="I21" s="57"/>
      <c r="J21" s="58"/>
      <c r="K21" s="57"/>
      <c r="L21" s="59" t="str">
        <f>IF($A21="","",IF(COUNTIFS(Documents!$A$2:$A$1001,"Staff",Documents!$B$2:$B$1001,$A21)=0,"NO DOCUMENTS",IF(COUNTIFS(Documents!$A$2:$A$1001,"Staff",Documents!$B$2:$B$1001,$A21,Documents!$I$2:$I$1001,"EXPIRED")&gt;0,"ACTION NEEDED",IF(COUNTIFS(Documents!$A$2:$A$1001,"Staff",Documents!$B$2:$B$1001,$A21,Documents!$I$2:$I$1001,"DUE IN 30 DAYS")&gt;0,"DUE SOON","OK"))))</f>
        <v/>
      </c>
      <c r="M21" s="57"/>
    </row>
    <row r="22" spans="1:13">
      <c r="A22" s="57"/>
      <c r="B22" s="57"/>
      <c r="C22" s="57"/>
      <c r="D22" s="57"/>
      <c r="E22" s="57"/>
      <c r="F22" s="57"/>
      <c r="G22" s="57"/>
      <c r="H22" s="57"/>
      <c r="I22" s="57"/>
      <c r="J22" s="58"/>
      <c r="K22" s="57"/>
      <c r="L22" s="59" t="str">
        <f>IF($A22="","",IF(COUNTIFS(Documents!$A$2:$A$1001,"Staff",Documents!$B$2:$B$1001,$A22)=0,"NO DOCUMENTS",IF(COUNTIFS(Documents!$A$2:$A$1001,"Staff",Documents!$B$2:$B$1001,$A22,Documents!$I$2:$I$1001,"EXPIRED")&gt;0,"ACTION NEEDED",IF(COUNTIFS(Documents!$A$2:$A$1001,"Staff",Documents!$B$2:$B$1001,$A22,Documents!$I$2:$I$1001,"DUE IN 30 DAYS")&gt;0,"DUE SOON","OK"))))</f>
        <v/>
      </c>
      <c r="M22" s="57"/>
    </row>
    <row r="23" spans="1:13">
      <c r="A23" s="57"/>
      <c r="B23" s="57"/>
      <c r="C23" s="57"/>
      <c r="D23" s="57"/>
      <c r="E23" s="57"/>
      <c r="F23" s="57"/>
      <c r="G23" s="57"/>
      <c r="H23" s="57"/>
      <c r="I23" s="57"/>
      <c r="J23" s="58"/>
      <c r="K23" s="57"/>
      <c r="L23" s="59" t="str">
        <f>IF($A23="","",IF(COUNTIFS(Documents!$A$2:$A$1001,"Staff",Documents!$B$2:$B$1001,$A23)=0,"NO DOCUMENTS",IF(COUNTIFS(Documents!$A$2:$A$1001,"Staff",Documents!$B$2:$B$1001,$A23,Documents!$I$2:$I$1001,"EXPIRED")&gt;0,"ACTION NEEDED",IF(COUNTIFS(Documents!$A$2:$A$1001,"Staff",Documents!$B$2:$B$1001,$A23,Documents!$I$2:$I$1001,"DUE IN 30 DAYS")&gt;0,"DUE SOON","OK"))))</f>
        <v/>
      </c>
      <c r="M23" s="57"/>
    </row>
    <row r="24" spans="1:13">
      <c r="A24" s="57"/>
      <c r="B24" s="57"/>
      <c r="C24" s="57"/>
      <c r="D24" s="57"/>
      <c r="E24" s="57"/>
      <c r="F24" s="57"/>
      <c r="G24" s="57"/>
      <c r="H24" s="57"/>
      <c r="I24" s="57"/>
      <c r="J24" s="58"/>
      <c r="K24" s="57"/>
      <c r="L24" s="59" t="str">
        <f>IF($A24="","",IF(COUNTIFS(Documents!$A$2:$A$1001,"Staff",Documents!$B$2:$B$1001,$A24)=0,"NO DOCUMENTS",IF(COUNTIFS(Documents!$A$2:$A$1001,"Staff",Documents!$B$2:$B$1001,$A24,Documents!$I$2:$I$1001,"EXPIRED")&gt;0,"ACTION NEEDED",IF(COUNTIFS(Documents!$A$2:$A$1001,"Staff",Documents!$B$2:$B$1001,$A24,Documents!$I$2:$I$1001,"DUE IN 30 DAYS")&gt;0,"DUE SOON","OK"))))</f>
        <v/>
      </c>
      <c r="M24" s="57"/>
    </row>
    <row r="25" spans="1:13">
      <c r="A25" s="57"/>
      <c r="B25" s="57"/>
      <c r="C25" s="57"/>
      <c r="D25" s="57"/>
      <c r="E25" s="57"/>
      <c r="F25" s="57"/>
      <c r="G25" s="57"/>
      <c r="H25" s="57"/>
      <c r="I25" s="57"/>
      <c r="J25" s="58"/>
      <c r="K25" s="57"/>
      <c r="L25" s="59" t="str">
        <f>IF($A25="","",IF(COUNTIFS(Documents!$A$2:$A$1001,"Staff",Documents!$B$2:$B$1001,$A25)=0,"NO DOCUMENTS",IF(COUNTIFS(Documents!$A$2:$A$1001,"Staff",Documents!$B$2:$B$1001,$A25,Documents!$I$2:$I$1001,"EXPIRED")&gt;0,"ACTION NEEDED",IF(COUNTIFS(Documents!$A$2:$A$1001,"Staff",Documents!$B$2:$B$1001,$A25,Documents!$I$2:$I$1001,"DUE IN 30 DAYS")&gt;0,"DUE SOON","OK"))))</f>
        <v/>
      </c>
      <c r="M25" s="57"/>
    </row>
    <row r="26" spans="1:13">
      <c r="A26" s="57"/>
      <c r="B26" s="57"/>
      <c r="C26" s="57"/>
      <c r="D26" s="57"/>
      <c r="E26" s="57"/>
      <c r="F26" s="57"/>
      <c r="G26" s="57"/>
      <c r="H26" s="57"/>
      <c r="I26" s="57"/>
      <c r="J26" s="58"/>
      <c r="K26" s="57"/>
      <c r="L26" s="59" t="str">
        <f>IF($A26="","",IF(COUNTIFS(Documents!$A$2:$A$1001,"Staff",Documents!$B$2:$B$1001,$A26)=0,"NO DOCUMENTS",IF(COUNTIFS(Documents!$A$2:$A$1001,"Staff",Documents!$B$2:$B$1001,$A26,Documents!$I$2:$I$1001,"EXPIRED")&gt;0,"ACTION NEEDED",IF(COUNTIFS(Documents!$A$2:$A$1001,"Staff",Documents!$B$2:$B$1001,$A26,Documents!$I$2:$I$1001,"DUE IN 30 DAYS")&gt;0,"DUE SOON","OK"))))</f>
        <v/>
      </c>
      <c r="M26" s="57"/>
    </row>
    <row r="27" spans="1:13">
      <c r="A27" s="57"/>
      <c r="B27" s="57"/>
      <c r="C27" s="57"/>
      <c r="D27" s="57"/>
      <c r="E27" s="57"/>
      <c r="F27" s="57"/>
      <c r="G27" s="57"/>
      <c r="H27" s="57"/>
      <c r="I27" s="57"/>
      <c r="J27" s="58"/>
      <c r="K27" s="57"/>
      <c r="L27" s="59" t="str">
        <f>IF($A27="","",IF(COUNTIFS(Documents!$A$2:$A$1001,"Staff",Documents!$B$2:$B$1001,$A27)=0,"NO DOCUMENTS",IF(COUNTIFS(Documents!$A$2:$A$1001,"Staff",Documents!$B$2:$B$1001,$A27,Documents!$I$2:$I$1001,"EXPIRED")&gt;0,"ACTION NEEDED",IF(COUNTIFS(Documents!$A$2:$A$1001,"Staff",Documents!$B$2:$B$1001,$A27,Documents!$I$2:$I$1001,"DUE IN 30 DAYS")&gt;0,"DUE SOON","OK"))))</f>
        <v/>
      </c>
      <c r="M27" s="57"/>
    </row>
    <row r="28" spans="1:13">
      <c r="A28" s="57"/>
      <c r="B28" s="57"/>
      <c r="C28" s="57"/>
      <c r="D28" s="57"/>
      <c r="E28" s="57"/>
      <c r="F28" s="57"/>
      <c r="G28" s="57"/>
      <c r="H28" s="57"/>
      <c r="I28" s="57"/>
      <c r="J28" s="58"/>
      <c r="K28" s="57"/>
      <c r="L28" s="59" t="str">
        <f>IF($A28="","",IF(COUNTIFS(Documents!$A$2:$A$1001,"Staff",Documents!$B$2:$B$1001,$A28)=0,"NO DOCUMENTS",IF(COUNTIFS(Documents!$A$2:$A$1001,"Staff",Documents!$B$2:$B$1001,$A28,Documents!$I$2:$I$1001,"EXPIRED")&gt;0,"ACTION NEEDED",IF(COUNTIFS(Documents!$A$2:$A$1001,"Staff",Documents!$B$2:$B$1001,$A28,Documents!$I$2:$I$1001,"DUE IN 30 DAYS")&gt;0,"DUE SOON","OK"))))</f>
        <v/>
      </c>
      <c r="M28" s="57"/>
    </row>
    <row r="29" spans="1:13">
      <c r="A29" s="57"/>
      <c r="B29" s="57"/>
      <c r="C29" s="57"/>
      <c r="D29" s="57"/>
      <c r="E29" s="57"/>
      <c r="F29" s="57"/>
      <c r="G29" s="57"/>
      <c r="H29" s="57"/>
      <c r="I29" s="57"/>
      <c r="J29" s="58"/>
      <c r="K29" s="57"/>
      <c r="L29" s="59" t="str">
        <f>IF($A29="","",IF(COUNTIFS(Documents!$A$2:$A$1001,"Staff",Documents!$B$2:$B$1001,$A29)=0,"NO DOCUMENTS",IF(COUNTIFS(Documents!$A$2:$A$1001,"Staff",Documents!$B$2:$B$1001,$A29,Documents!$I$2:$I$1001,"EXPIRED")&gt;0,"ACTION NEEDED",IF(COUNTIFS(Documents!$A$2:$A$1001,"Staff",Documents!$B$2:$B$1001,$A29,Documents!$I$2:$I$1001,"DUE IN 30 DAYS")&gt;0,"DUE SOON","OK"))))</f>
        <v/>
      </c>
      <c r="M29" s="57"/>
    </row>
    <row r="30" spans="1:13">
      <c r="A30" s="57"/>
      <c r="B30" s="57"/>
      <c r="C30" s="57"/>
      <c r="D30" s="57"/>
      <c r="E30" s="57"/>
      <c r="F30" s="57"/>
      <c r="G30" s="57"/>
      <c r="H30" s="57"/>
      <c r="I30" s="57"/>
      <c r="J30" s="58"/>
      <c r="K30" s="57"/>
      <c r="L30" s="59" t="str">
        <f>IF($A30="","",IF(COUNTIFS(Documents!$A$2:$A$1001,"Staff",Documents!$B$2:$B$1001,$A30)=0,"NO DOCUMENTS",IF(COUNTIFS(Documents!$A$2:$A$1001,"Staff",Documents!$B$2:$B$1001,$A30,Documents!$I$2:$I$1001,"EXPIRED")&gt;0,"ACTION NEEDED",IF(COUNTIFS(Documents!$A$2:$A$1001,"Staff",Documents!$B$2:$B$1001,$A30,Documents!$I$2:$I$1001,"DUE IN 30 DAYS")&gt;0,"DUE SOON","OK"))))</f>
        <v/>
      </c>
      <c r="M30" s="57"/>
    </row>
    <row r="31" spans="1:13">
      <c r="A31" s="57"/>
      <c r="B31" s="57"/>
      <c r="C31" s="57"/>
      <c r="D31" s="57"/>
      <c r="E31" s="57"/>
      <c r="F31" s="57"/>
      <c r="G31" s="57"/>
      <c r="H31" s="57"/>
      <c r="I31" s="57"/>
      <c r="J31" s="58"/>
      <c r="K31" s="57"/>
      <c r="L31" s="59" t="str">
        <f>IF($A31="","",IF(COUNTIFS(Documents!$A$2:$A$1001,"Staff",Documents!$B$2:$B$1001,$A31)=0,"NO DOCUMENTS",IF(COUNTIFS(Documents!$A$2:$A$1001,"Staff",Documents!$B$2:$B$1001,$A31,Documents!$I$2:$I$1001,"EXPIRED")&gt;0,"ACTION NEEDED",IF(COUNTIFS(Documents!$A$2:$A$1001,"Staff",Documents!$B$2:$B$1001,$A31,Documents!$I$2:$I$1001,"DUE IN 30 DAYS")&gt;0,"DUE SOON","OK"))))</f>
        <v/>
      </c>
      <c r="M31" s="57"/>
    </row>
    <row r="32" spans="1:13">
      <c r="A32" s="57"/>
      <c r="B32" s="57"/>
      <c r="C32" s="57"/>
      <c r="D32" s="57"/>
      <c r="E32" s="57"/>
      <c r="F32" s="57"/>
      <c r="G32" s="57"/>
      <c r="H32" s="57"/>
      <c r="I32" s="57"/>
      <c r="J32" s="58"/>
      <c r="K32" s="57"/>
      <c r="L32" s="59" t="str">
        <f>IF($A32="","",IF(COUNTIFS(Documents!$A$2:$A$1001,"Staff",Documents!$B$2:$B$1001,$A32)=0,"NO DOCUMENTS",IF(COUNTIFS(Documents!$A$2:$A$1001,"Staff",Documents!$B$2:$B$1001,$A32,Documents!$I$2:$I$1001,"EXPIRED")&gt;0,"ACTION NEEDED",IF(COUNTIFS(Documents!$A$2:$A$1001,"Staff",Documents!$B$2:$B$1001,$A32,Documents!$I$2:$I$1001,"DUE IN 30 DAYS")&gt;0,"DUE SOON","OK"))))</f>
        <v/>
      </c>
      <c r="M32" s="57"/>
    </row>
    <row r="33" spans="1:13">
      <c r="A33" s="57"/>
      <c r="B33" s="57"/>
      <c r="C33" s="57"/>
      <c r="D33" s="57"/>
      <c r="E33" s="57"/>
      <c r="F33" s="57"/>
      <c r="G33" s="57"/>
      <c r="H33" s="57"/>
      <c r="I33" s="57"/>
      <c r="J33" s="58"/>
      <c r="K33" s="57"/>
      <c r="L33" s="59" t="str">
        <f>IF($A33="","",IF(COUNTIFS(Documents!$A$2:$A$1001,"Staff",Documents!$B$2:$B$1001,$A33)=0,"NO DOCUMENTS",IF(COUNTIFS(Documents!$A$2:$A$1001,"Staff",Documents!$B$2:$B$1001,$A33,Documents!$I$2:$I$1001,"EXPIRED")&gt;0,"ACTION NEEDED",IF(COUNTIFS(Documents!$A$2:$A$1001,"Staff",Documents!$B$2:$B$1001,$A33,Documents!$I$2:$I$1001,"DUE IN 30 DAYS")&gt;0,"DUE SOON","OK"))))</f>
        <v/>
      </c>
      <c r="M33" s="57"/>
    </row>
    <row r="34" spans="1:13">
      <c r="A34" s="57"/>
      <c r="B34" s="57"/>
      <c r="C34" s="57"/>
      <c r="D34" s="57"/>
      <c r="E34" s="57"/>
      <c r="F34" s="57"/>
      <c r="G34" s="57"/>
      <c r="H34" s="57"/>
      <c r="I34" s="57"/>
      <c r="J34" s="58"/>
      <c r="K34" s="57"/>
      <c r="L34" s="59" t="str">
        <f>IF($A34="","",IF(COUNTIFS(Documents!$A$2:$A$1001,"Staff",Documents!$B$2:$B$1001,$A34)=0,"NO DOCUMENTS",IF(COUNTIFS(Documents!$A$2:$A$1001,"Staff",Documents!$B$2:$B$1001,$A34,Documents!$I$2:$I$1001,"EXPIRED")&gt;0,"ACTION NEEDED",IF(COUNTIFS(Documents!$A$2:$A$1001,"Staff",Documents!$B$2:$B$1001,$A34,Documents!$I$2:$I$1001,"DUE IN 30 DAYS")&gt;0,"DUE SOON","OK"))))</f>
        <v/>
      </c>
      <c r="M34" s="57"/>
    </row>
    <row r="35" spans="1:13">
      <c r="A35" s="57"/>
      <c r="B35" s="57"/>
      <c r="C35" s="57"/>
      <c r="D35" s="57"/>
      <c r="E35" s="57"/>
      <c r="F35" s="57"/>
      <c r="G35" s="57"/>
      <c r="H35" s="57"/>
      <c r="I35" s="57"/>
      <c r="J35" s="58"/>
      <c r="K35" s="57"/>
      <c r="L35" s="59" t="str">
        <f>IF($A35="","",IF(COUNTIFS(Documents!$A$2:$A$1001,"Staff",Documents!$B$2:$B$1001,$A35)=0,"NO DOCUMENTS",IF(COUNTIFS(Documents!$A$2:$A$1001,"Staff",Documents!$B$2:$B$1001,$A35,Documents!$I$2:$I$1001,"EXPIRED")&gt;0,"ACTION NEEDED",IF(COUNTIFS(Documents!$A$2:$A$1001,"Staff",Documents!$B$2:$B$1001,$A35,Documents!$I$2:$I$1001,"DUE IN 30 DAYS")&gt;0,"DUE SOON","OK"))))</f>
        <v/>
      </c>
      <c r="M35" s="57"/>
    </row>
    <row r="36" spans="1:13">
      <c r="A36" s="57"/>
      <c r="B36" s="57"/>
      <c r="C36" s="57"/>
      <c r="D36" s="57"/>
      <c r="E36" s="57"/>
      <c r="F36" s="57"/>
      <c r="G36" s="57"/>
      <c r="H36" s="57"/>
      <c r="I36" s="57"/>
      <c r="J36" s="58"/>
      <c r="K36" s="57"/>
      <c r="L36" s="59" t="str">
        <f>IF($A36="","",IF(COUNTIFS(Documents!$A$2:$A$1001,"Staff",Documents!$B$2:$B$1001,$A36)=0,"NO DOCUMENTS",IF(COUNTIFS(Documents!$A$2:$A$1001,"Staff",Documents!$B$2:$B$1001,$A36,Documents!$I$2:$I$1001,"EXPIRED")&gt;0,"ACTION NEEDED",IF(COUNTIFS(Documents!$A$2:$A$1001,"Staff",Documents!$B$2:$B$1001,$A36,Documents!$I$2:$I$1001,"DUE IN 30 DAYS")&gt;0,"DUE SOON","OK"))))</f>
        <v/>
      </c>
      <c r="M36" s="57"/>
    </row>
    <row r="37" spans="1:13">
      <c r="A37" s="57"/>
      <c r="B37" s="57"/>
      <c r="C37" s="57"/>
      <c r="D37" s="57"/>
      <c r="E37" s="57"/>
      <c r="F37" s="57"/>
      <c r="G37" s="57"/>
      <c r="H37" s="57"/>
      <c r="I37" s="57"/>
      <c r="J37" s="58"/>
      <c r="K37" s="57"/>
      <c r="L37" s="59" t="str">
        <f>IF($A37="","",IF(COUNTIFS(Documents!$A$2:$A$1001,"Staff",Documents!$B$2:$B$1001,$A37)=0,"NO DOCUMENTS",IF(COUNTIFS(Documents!$A$2:$A$1001,"Staff",Documents!$B$2:$B$1001,$A37,Documents!$I$2:$I$1001,"EXPIRED")&gt;0,"ACTION NEEDED",IF(COUNTIFS(Documents!$A$2:$A$1001,"Staff",Documents!$B$2:$B$1001,$A37,Documents!$I$2:$I$1001,"DUE IN 30 DAYS")&gt;0,"DUE SOON","OK"))))</f>
        <v/>
      </c>
      <c r="M37" s="57"/>
    </row>
    <row r="38" spans="1:13">
      <c r="A38" s="57"/>
      <c r="B38" s="57"/>
      <c r="C38" s="57"/>
      <c r="D38" s="57"/>
      <c r="E38" s="57"/>
      <c r="F38" s="57"/>
      <c r="G38" s="57"/>
      <c r="H38" s="57"/>
      <c r="I38" s="57"/>
      <c r="J38" s="58"/>
      <c r="K38" s="57"/>
      <c r="L38" s="59" t="str">
        <f>IF($A38="","",IF(COUNTIFS(Documents!$A$2:$A$1001,"Staff",Documents!$B$2:$B$1001,$A38)=0,"NO DOCUMENTS",IF(COUNTIFS(Documents!$A$2:$A$1001,"Staff",Documents!$B$2:$B$1001,$A38,Documents!$I$2:$I$1001,"EXPIRED")&gt;0,"ACTION NEEDED",IF(COUNTIFS(Documents!$A$2:$A$1001,"Staff",Documents!$B$2:$B$1001,$A38,Documents!$I$2:$I$1001,"DUE IN 30 DAYS")&gt;0,"DUE SOON","OK"))))</f>
        <v/>
      </c>
      <c r="M38" s="57"/>
    </row>
    <row r="39" spans="1:13">
      <c r="A39" s="57"/>
      <c r="B39" s="57"/>
      <c r="C39" s="57"/>
      <c r="D39" s="57"/>
      <c r="E39" s="57"/>
      <c r="F39" s="57"/>
      <c r="G39" s="57"/>
      <c r="H39" s="57"/>
      <c r="I39" s="57"/>
      <c r="J39" s="58"/>
      <c r="K39" s="57"/>
      <c r="L39" s="59" t="str">
        <f>IF($A39="","",IF(COUNTIFS(Documents!$A$2:$A$1001,"Staff",Documents!$B$2:$B$1001,$A39)=0,"NO DOCUMENTS",IF(COUNTIFS(Documents!$A$2:$A$1001,"Staff",Documents!$B$2:$B$1001,$A39,Documents!$I$2:$I$1001,"EXPIRED")&gt;0,"ACTION NEEDED",IF(COUNTIFS(Documents!$A$2:$A$1001,"Staff",Documents!$B$2:$B$1001,$A39,Documents!$I$2:$I$1001,"DUE IN 30 DAYS")&gt;0,"DUE SOON","OK"))))</f>
        <v/>
      </c>
      <c r="M39" s="57"/>
    </row>
    <row r="40" spans="1:13">
      <c r="A40" s="57"/>
      <c r="B40" s="57"/>
      <c r="C40" s="57"/>
      <c r="D40" s="57"/>
      <c r="E40" s="57"/>
      <c r="F40" s="57"/>
      <c r="G40" s="57"/>
      <c r="H40" s="57"/>
      <c r="I40" s="57"/>
      <c r="J40" s="58"/>
      <c r="K40" s="57"/>
      <c r="L40" s="59" t="str">
        <f>IF($A40="","",IF(COUNTIFS(Documents!$A$2:$A$1001,"Staff",Documents!$B$2:$B$1001,$A40)=0,"NO DOCUMENTS",IF(COUNTIFS(Documents!$A$2:$A$1001,"Staff",Documents!$B$2:$B$1001,$A40,Documents!$I$2:$I$1001,"EXPIRED")&gt;0,"ACTION NEEDED",IF(COUNTIFS(Documents!$A$2:$A$1001,"Staff",Documents!$B$2:$B$1001,$A40,Documents!$I$2:$I$1001,"DUE IN 30 DAYS")&gt;0,"DUE SOON","OK"))))</f>
        <v/>
      </c>
      <c r="M40" s="57"/>
    </row>
    <row r="41" spans="1:13">
      <c r="A41" s="57"/>
      <c r="B41" s="57"/>
      <c r="C41" s="57"/>
      <c r="D41" s="57"/>
      <c r="E41" s="57"/>
      <c r="F41" s="57"/>
      <c r="G41" s="57"/>
      <c r="H41" s="57"/>
      <c r="I41" s="57"/>
      <c r="J41" s="58"/>
      <c r="K41" s="57"/>
      <c r="L41" s="59" t="str">
        <f>IF($A41="","",IF(COUNTIFS(Documents!$A$2:$A$1001,"Staff",Documents!$B$2:$B$1001,$A41)=0,"NO DOCUMENTS",IF(COUNTIFS(Documents!$A$2:$A$1001,"Staff",Documents!$B$2:$B$1001,$A41,Documents!$I$2:$I$1001,"EXPIRED")&gt;0,"ACTION NEEDED",IF(COUNTIFS(Documents!$A$2:$A$1001,"Staff",Documents!$B$2:$B$1001,$A41,Documents!$I$2:$I$1001,"DUE IN 30 DAYS")&gt;0,"DUE SOON","OK"))))</f>
        <v/>
      </c>
      <c r="M41" s="57"/>
    </row>
    <row r="42" spans="1:13">
      <c r="A42" s="57"/>
      <c r="B42" s="57"/>
      <c r="C42" s="57"/>
      <c r="D42" s="57"/>
      <c r="E42" s="57"/>
      <c r="F42" s="57"/>
      <c r="G42" s="57"/>
      <c r="H42" s="57"/>
      <c r="I42" s="57"/>
      <c r="J42" s="58"/>
      <c r="K42" s="57"/>
      <c r="L42" s="59" t="str">
        <f>IF($A42="","",IF(COUNTIFS(Documents!$A$2:$A$1001,"Staff",Documents!$B$2:$B$1001,$A42)=0,"NO DOCUMENTS",IF(COUNTIFS(Documents!$A$2:$A$1001,"Staff",Documents!$B$2:$B$1001,$A42,Documents!$I$2:$I$1001,"EXPIRED")&gt;0,"ACTION NEEDED",IF(COUNTIFS(Documents!$A$2:$A$1001,"Staff",Documents!$B$2:$B$1001,$A42,Documents!$I$2:$I$1001,"DUE IN 30 DAYS")&gt;0,"DUE SOON","OK"))))</f>
        <v/>
      </c>
      <c r="M42" s="57"/>
    </row>
    <row r="43" spans="1:13">
      <c r="A43" s="57"/>
      <c r="B43" s="57"/>
      <c r="C43" s="57"/>
      <c r="D43" s="57"/>
      <c r="E43" s="57"/>
      <c r="F43" s="57"/>
      <c r="G43" s="57"/>
      <c r="H43" s="57"/>
      <c r="I43" s="57"/>
      <c r="J43" s="58"/>
      <c r="K43" s="57"/>
      <c r="L43" s="59" t="str">
        <f>IF($A43="","",IF(COUNTIFS(Documents!$A$2:$A$1001,"Staff",Documents!$B$2:$B$1001,$A43)=0,"NO DOCUMENTS",IF(COUNTIFS(Documents!$A$2:$A$1001,"Staff",Documents!$B$2:$B$1001,$A43,Documents!$I$2:$I$1001,"EXPIRED")&gt;0,"ACTION NEEDED",IF(COUNTIFS(Documents!$A$2:$A$1001,"Staff",Documents!$B$2:$B$1001,$A43,Documents!$I$2:$I$1001,"DUE IN 30 DAYS")&gt;0,"DUE SOON","OK"))))</f>
        <v/>
      </c>
      <c r="M43" s="57"/>
    </row>
    <row r="44" spans="1:13">
      <c r="A44" s="57"/>
      <c r="B44" s="57"/>
      <c r="C44" s="57"/>
      <c r="D44" s="57"/>
      <c r="E44" s="57"/>
      <c r="F44" s="57"/>
      <c r="G44" s="57"/>
      <c r="H44" s="57"/>
      <c r="I44" s="57"/>
      <c r="J44" s="58"/>
      <c r="K44" s="57"/>
      <c r="L44" s="59" t="str">
        <f>IF($A44="","",IF(COUNTIFS(Documents!$A$2:$A$1001,"Staff",Documents!$B$2:$B$1001,$A44)=0,"NO DOCUMENTS",IF(COUNTIFS(Documents!$A$2:$A$1001,"Staff",Documents!$B$2:$B$1001,$A44,Documents!$I$2:$I$1001,"EXPIRED")&gt;0,"ACTION NEEDED",IF(COUNTIFS(Documents!$A$2:$A$1001,"Staff",Documents!$B$2:$B$1001,$A44,Documents!$I$2:$I$1001,"DUE IN 30 DAYS")&gt;0,"DUE SOON","OK"))))</f>
        <v/>
      </c>
      <c r="M44" s="57"/>
    </row>
    <row r="45" spans="1:13">
      <c r="A45" s="57"/>
      <c r="B45" s="57"/>
      <c r="C45" s="57"/>
      <c r="D45" s="57"/>
      <c r="E45" s="57"/>
      <c r="F45" s="57"/>
      <c r="G45" s="57"/>
      <c r="H45" s="57"/>
      <c r="I45" s="57"/>
      <c r="J45" s="58"/>
      <c r="K45" s="57"/>
      <c r="L45" s="59" t="str">
        <f>IF($A45="","",IF(COUNTIFS(Documents!$A$2:$A$1001,"Staff",Documents!$B$2:$B$1001,$A45)=0,"NO DOCUMENTS",IF(COUNTIFS(Documents!$A$2:$A$1001,"Staff",Documents!$B$2:$B$1001,$A45,Documents!$I$2:$I$1001,"EXPIRED")&gt;0,"ACTION NEEDED",IF(COUNTIFS(Documents!$A$2:$A$1001,"Staff",Documents!$B$2:$B$1001,$A45,Documents!$I$2:$I$1001,"DUE IN 30 DAYS")&gt;0,"DUE SOON","OK"))))</f>
        <v/>
      </c>
      <c r="M45" s="57"/>
    </row>
    <row r="46" spans="1:13">
      <c r="A46" s="57"/>
      <c r="B46" s="57"/>
      <c r="C46" s="57"/>
      <c r="D46" s="57"/>
      <c r="E46" s="57"/>
      <c r="F46" s="57"/>
      <c r="G46" s="57"/>
      <c r="H46" s="57"/>
      <c r="I46" s="57"/>
      <c r="J46" s="58"/>
      <c r="K46" s="57"/>
      <c r="L46" s="59" t="str">
        <f>IF($A46="","",IF(COUNTIFS(Documents!$A$2:$A$1001,"Staff",Documents!$B$2:$B$1001,$A46)=0,"NO DOCUMENTS",IF(COUNTIFS(Documents!$A$2:$A$1001,"Staff",Documents!$B$2:$B$1001,$A46,Documents!$I$2:$I$1001,"EXPIRED")&gt;0,"ACTION NEEDED",IF(COUNTIFS(Documents!$A$2:$A$1001,"Staff",Documents!$B$2:$B$1001,$A46,Documents!$I$2:$I$1001,"DUE IN 30 DAYS")&gt;0,"DUE SOON","OK"))))</f>
        <v/>
      </c>
      <c r="M46" s="57"/>
    </row>
    <row r="47" spans="1:13">
      <c r="A47" s="57"/>
      <c r="B47" s="57"/>
      <c r="C47" s="57"/>
      <c r="D47" s="57"/>
      <c r="E47" s="57"/>
      <c r="F47" s="57"/>
      <c r="G47" s="57"/>
      <c r="H47" s="57"/>
      <c r="I47" s="57"/>
      <c r="J47" s="58"/>
      <c r="K47" s="57"/>
      <c r="L47" s="59" t="str">
        <f>IF($A47="","",IF(COUNTIFS(Documents!$A$2:$A$1001,"Staff",Documents!$B$2:$B$1001,$A47)=0,"NO DOCUMENTS",IF(COUNTIFS(Documents!$A$2:$A$1001,"Staff",Documents!$B$2:$B$1001,$A47,Documents!$I$2:$I$1001,"EXPIRED")&gt;0,"ACTION NEEDED",IF(COUNTIFS(Documents!$A$2:$A$1001,"Staff",Documents!$B$2:$B$1001,$A47,Documents!$I$2:$I$1001,"DUE IN 30 DAYS")&gt;0,"DUE SOON","OK"))))</f>
        <v/>
      </c>
      <c r="M47" s="57"/>
    </row>
    <row r="48" spans="1:13">
      <c r="A48" s="57"/>
      <c r="B48" s="57"/>
      <c r="C48" s="57"/>
      <c r="D48" s="57"/>
      <c r="E48" s="57"/>
      <c r="F48" s="57"/>
      <c r="G48" s="57"/>
      <c r="H48" s="57"/>
      <c r="I48" s="57"/>
      <c r="J48" s="58"/>
      <c r="K48" s="57"/>
      <c r="L48" s="59" t="str">
        <f>IF($A48="","",IF(COUNTIFS(Documents!$A$2:$A$1001,"Staff",Documents!$B$2:$B$1001,$A48)=0,"NO DOCUMENTS",IF(COUNTIFS(Documents!$A$2:$A$1001,"Staff",Documents!$B$2:$B$1001,$A48,Documents!$I$2:$I$1001,"EXPIRED")&gt;0,"ACTION NEEDED",IF(COUNTIFS(Documents!$A$2:$A$1001,"Staff",Documents!$B$2:$B$1001,$A48,Documents!$I$2:$I$1001,"DUE IN 30 DAYS")&gt;0,"DUE SOON","OK"))))</f>
        <v/>
      </c>
      <c r="M48" s="57"/>
    </row>
    <row r="49" spans="1:13">
      <c r="A49" s="57"/>
      <c r="B49" s="57"/>
      <c r="C49" s="57"/>
      <c r="D49" s="57"/>
      <c r="E49" s="57"/>
      <c r="F49" s="57"/>
      <c r="G49" s="57"/>
      <c r="H49" s="57"/>
      <c r="I49" s="57"/>
      <c r="J49" s="58"/>
      <c r="K49" s="57"/>
      <c r="L49" s="59" t="str">
        <f>IF($A49="","",IF(COUNTIFS(Documents!$A$2:$A$1001,"Staff",Documents!$B$2:$B$1001,$A49)=0,"NO DOCUMENTS",IF(COUNTIFS(Documents!$A$2:$A$1001,"Staff",Documents!$B$2:$B$1001,$A49,Documents!$I$2:$I$1001,"EXPIRED")&gt;0,"ACTION NEEDED",IF(COUNTIFS(Documents!$A$2:$A$1001,"Staff",Documents!$B$2:$B$1001,$A49,Documents!$I$2:$I$1001,"DUE IN 30 DAYS")&gt;0,"DUE SOON","OK"))))</f>
        <v/>
      </c>
      <c r="M49" s="57"/>
    </row>
    <row r="50" spans="1:13">
      <c r="A50" s="57"/>
      <c r="B50" s="57"/>
      <c r="C50" s="57"/>
      <c r="D50" s="57"/>
      <c r="E50" s="57"/>
      <c r="F50" s="57"/>
      <c r="G50" s="57"/>
      <c r="H50" s="57"/>
      <c r="I50" s="57"/>
      <c r="J50" s="58"/>
      <c r="K50" s="57"/>
      <c r="L50" s="59" t="str">
        <f>IF($A50="","",IF(COUNTIFS(Documents!$A$2:$A$1001,"Staff",Documents!$B$2:$B$1001,$A50)=0,"NO DOCUMENTS",IF(COUNTIFS(Documents!$A$2:$A$1001,"Staff",Documents!$B$2:$B$1001,$A50,Documents!$I$2:$I$1001,"EXPIRED")&gt;0,"ACTION NEEDED",IF(COUNTIFS(Documents!$A$2:$A$1001,"Staff",Documents!$B$2:$B$1001,$A50,Documents!$I$2:$I$1001,"DUE IN 30 DAYS")&gt;0,"DUE SOON","OK"))))</f>
        <v/>
      </c>
      <c r="M50" s="57"/>
    </row>
    <row r="51" spans="1:13">
      <c r="A51" s="57"/>
      <c r="B51" s="57"/>
      <c r="C51" s="57"/>
      <c r="D51" s="57"/>
      <c r="E51" s="57"/>
      <c r="F51" s="57"/>
      <c r="G51" s="57"/>
      <c r="H51" s="57"/>
      <c r="I51" s="57"/>
      <c r="J51" s="58"/>
      <c r="K51" s="57"/>
      <c r="L51" s="59" t="str">
        <f>IF($A51="","",IF(COUNTIFS(Documents!$A$2:$A$1001,"Staff",Documents!$B$2:$B$1001,$A51)=0,"NO DOCUMENTS",IF(COUNTIFS(Documents!$A$2:$A$1001,"Staff",Documents!$B$2:$B$1001,$A51,Documents!$I$2:$I$1001,"EXPIRED")&gt;0,"ACTION NEEDED",IF(COUNTIFS(Documents!$A$2:$A$1001,"Staff",Documents!$B$2:$B$1001,$A51,Documents!$I$2:$I$1001,"DUE IN 30 DAYS")&gt;0,"DUE SOON","OK"))))</f>
        <v/>
      </c>
      <c r="M51" s="57"/>
    </row>
    <row r="52" spans="1:13">
      <c r="A52" s="57"/>
      <c r="B52" s="57"/>
      <c r="C52" s="57"/>
      <c r="D52" s="57"/>
      <c r="E52" s="57"/>
      <c r="F52" s="57"/>
      <c r="G52" s="57"/>
      <c r="H52" s="57"/>
      <c r="I52" s="57"/>
      <c r="J52" s="58"/>
      <c r="K52" s="57"/>
      <c r="L52" s="59" t="str">
        <f>IF($A52="","",IF(COUNTIFS(Documents!$A$2:$A$1001,"Staff",Documents!$B$2:$B$1001,$A52)=0,"NO DOCUMENTS",IF(COUNTIFS(Documents!$A$2:$A$1001,"Staff",Documents!$B$2:$B$1001,$A52,Documents!$I$2:$I$1001,"EXPIRED")&gt;0,"ACTION NEEDED",IF(COUNTIFS(Documents!$A$2:$A$1001,"Staff",Documents!$B$2:$B$1001,$A52,Documents!$I$2:$I$1001,"DUE IN 30 DAYS")&gt;0,"DUE SOON","OK"))))</f>
        <v/>
      </c>
      <c r="M52" s="57"/>
    </row>
    <row r="53" spans="1:13">
      <c r="A53" s="57"/>
      <c r="B53" s="57"/>
      <c r="C53" s="57"/>
      <c r="D53" s="57"/>
      <c r="E53" s="57"/>
      <c r="F53" s="57"/>
      <c r="G53" s="57"/>
      <c r="H53" s="57"/>
      <c r="I53" s="57"/>
      <c r="J53" s="58"/>
      <c r="K53" s="57"/>
      <c r="L53" s="59" t="str">
        <f>IF($A53="","",IF(COUNTIFS(Documents!$A$2:$A$1001,"Staff",Documents!$B$2:$B$1001,$A53)=0,"NO DOCUMENTS",IF(COUNTIFS(Documents!$A$2:$A$1001,"Staff",Documents!$B$2:$B$1001,$A53,Documents!$I$2:$I$1001,"EXPIRED")&gt;0,"ACTION NEEDED",IF(COUNTIFS(Documents!$A$2:$A$1001,"Staff",Documents!$B$2:$B$1001,$A53,Documents!$I$2:$I$1001,"DUE IN 30 DAYS")&gt;0,"DUE SOON","OK"))))</f>
        <v/>
      </c>
      <c r="M53" s="57"/>
    </row>
    <row r="54" spans="1:13">
      <c r="A54" s="57"/>
      <c r="B54" s="57"/>
      <c r="C54" s="57"/>
      <c r="D54" s="57"/>
      <c r="E54" s="57"/>
      <c r="F54" s="57"/>
      <c r="G54" s="57"/>
      <c r="H54" s="57"/>
      <c r="I54" s="57"/>
      <c r="J54" s="58"/>
      <c r="K54" s="57"/>
      <c r="L54" s="59" t="str">
        <f>IF($A54="","",IF(COUNTIFS(Documents!$A$2:$A$1001,"Staff",Documents!$B$2:$B$1001,$A54)=0,"NO DOCUMENTS",IF(COUNTIFS(Documents!$A$2:$A$1001,"Staff",Documents!$B$2:$B$1001,$A54,Documents!$I$2:$I$1001,"EXPIRED")&gt;0,"ACTION NEEDED",IF(COUNTIFS(Documents!$A$2:$A$1001,"Staff",Documents!$B$2:$B$1001,$A54,Documents!$I$2:$I$1001,"DUE IN 30 DAYS")&gt;0,"DUE SOON","OK"))))</f>
        <v/>
      </c>
      <c r="M54" s="57"/>
    </row>
    <row r="55" spans="1:13">
      <c r="A55" s="57"/>
      <c r="B55" s="57"/>
      <c r="C55" s="57"/>
      <c r="D55" s="57"/>
      <c r="E55" s="57"/>
      <c r="F55" s="57"/>
      <c r="G55" s="57"/>
      <c r="H55" s="57"/>
      <c r="I55" s="57"/>
      <c r="J55" s="58"/>
      <c r="K55" s="57"/>
      <c r="L55" s="59" t="str">
        <f>IF($A55="","",IF(COUNTIFS(Documents!$A$2:$A$1001,"Staff",Documents!$B$2:$B$1001,$A55)=0,"NO DOCUMENTS",IF(COUNTIFS(Documents!$A$2:$A$1001,"Staff",Documents!$B$2:$B$1001,$A55,Documents!$I$2:$I$1001,"EXPIRED")&gt;0,"ACTION NEEDED",IF(COUNTIFS(Documents!$A$2:$A$1001,"Staff",Documents!$B$2:$B$1001,$A55,Documents!$I$2:$I$1001,"DUE IN 30 DAYS")&gt;0,"DUE SOON","OK"))))</f>
        <v/>
      </c>
      <c r="M55" s="57"/>
    </row>
    <row r="56" spans="1:13">
      <c r="A56" s="57"/>
      <c r="B56" s="57"/>
      <c r="C56" s="57"/>
      <c r="D56" s="57"/>
      <c r="E56" s="57"/>
      <c r="F56" s="57"/>
      <c r="G56" s="57"/>
      <c r="H56" s="57"/>
      <c r="I56" s="57"/>
      <c r="J56" s="58"/>
      <c r="K56" s="57"/>
      <c r="L56" s="59" t="str">
        <f>IF($A56="","",IF(COUNTIFS(Documents!$A$2:$A$1001,"Staff",Documents!$B$2:$B$1001,$A56)=0,"NO DOCUMENTS",IF(COUNTIFS(Documents!$A$2:$A$1001,"Staff",Documents!$B$2:$B$1001,$A56,Documents!$I$2:$I$1001,"EXPIRED")&gt;0,"ACTION NEEDED",IF(COUNTIFS(Documents!$A$2:$A$1001,"Staff",Documents!$B$2:$B$1001,$A56,Documents!$I$2:$I$1001,"DUE IN 30 DAYS")&gt;0,"DUE SOON","OK"))))</f>
        <v/>
      </c>
      <c r="M56" s="57"/>
    </row>
    <row r="57" spans="1:13">
      <c r="A57" s="57"/>
      <c r="B57" s="57"/>
      <c r="C57" s="57"/>
      <c r="D57" s="57"/>
      <c r="E57" s="57"/>
      <c r="F57" s="57"/>
      <c r="G57" s="57"/>
      <c r="H57" s="57"/>
      <c r="I57" s="57"/>
      <c r="J57" s="58"/>
      <c r="K57" s="57"/>
      <c r="L57" s="59" t="str">
        <f>IF($A57="","",IF(COUNTIFS(Documents!$A$2:$A$1001,"Staff",Documents!$B$2:$B$1001,$A57)=0,"NO DOCUMENTS",IF(COUNTIFS(Documents!$A$2:$A$1001,"Staff",Documents!$B$2:$B$1001,$A57,Documents!$I$2:$I$1001,"EXPIRED")&gt;0,"ACTION NEEDED",IF(COUNTIFS(Documents!$A$2:$A$1001,"Staff",Documents!$B$2:$B$1001,$A57,Documents!$I$2:$I$1001,"DUE IN 30 DAYS")&gt;0,"DUE SOON","OK"))))</f>
        <v/>
      </c>
      <c r="M57" s="57"/>
    </row>
    <row r="58" spans="1:13">
      <c r="A58" s="57"/>
      <c r="B58" s="57"/>
      <c r="C58" s="57"/>
      <c r="D58" s="57"/>
      <c r="E58" s="57"/>
      <c r="F58" s="57"/>
      <c r="G58" s="57"/>
      <c r="H58" s="57"/>
      <c r="I58" s="57"/>
      <c r="J58" s="58"/>
      <c r="K58" s="57"/>
      <c r="L58" s="59" t="str">
        <f>IF($A58="","",IF(COUNTIFS(Documents!$A$2:$A$1001,"Staff",Documents!$B$2:$B$1001,$A58)=0,"NO DOCUMENTS",IF(COUNTIFS(Documents!$A$2:$A$1001,"Staff",Documents!$B$2:$B$1001,$A58,Documents!$I$2:$I$1001,"EXPIRED")&gt;0,"ACTION NEEDED",IF(COUNTIFS(Documents!$A$2:$A$1001,"Staff",Documents!$B$2:$B$1001,$A58,Documents!$I$2:$I$1001,"DUE IN 30 DAYS")&gt;0,"DUE SOON","OK"))))</f>
        <v/>
      </c>
      <c r="M58" s="57"/>
    </row>
    <row r="59" spans="1:13">
      <c r="A59" s="57"/>
      <c r="B59" s="57"/>
      <c r="C59" s="57"/>
      <c r="D59" s="57"/>
      <c r="E59" s="57"/>
      <c r="F59" s="57"/>
      <c r="G59" s="57"/>
      <c r="H59" s="57"/>
      <c r="I59" s="57"/>
      <c r="J59" s="58"/>
      <c r="K59" s="57"/>
      <c r="L59" s="59" t="str">
        <f>IF($A59="","",IF(COUNTIFS(Documents!$A$2:$A$1001,"Staff",Documents!$B$2:$B$1001,$A59)=0,"NO DOCUMENTS",IF(COUNTIFS(Documents!$A$2:$A$1001,"Staff",Documents!$B$2:$B$1001,$A59,Documents!$I$2:$I$1001,"EXPIRED")&gt;0,"ACTION NEEDED",IF(COUNTIFS(Documents!$A$2:$A$1001,"Staff",Documents!$B$2:$B$1001,$A59,Documents!$I$2:$I$1001,"DUE IN 30 DAYS")&gt;0,"DUE SOON","OK"))))</f>
        <v/>
      </c>
      <c r="M59" s="57"/>
    </row>
    <row r="60" spans="1:13">
      <c r="A60" s="57"/>
      <c r="B60" s="57"/>
      <c r="C60" s="57"/>
      <c r="D60" s="57"/>
      <c r="E60" s="57"/>
      <c r="F60" s="57"/>
      <c r="G60" s="57"/>
      <c r="H60" s="57"/>
      <c r="I60" s="57"/>
      <c r="J60" s="58"/>
      <c r="K60" s="57"/>
      <c r="L60" s="59" t="str">
        <f>IF($A60="","",IF(COUNTIFS(Documents!$A$2:$A$1001,"Staff",Documents!$B$2:$B$1001,$A60)=0,"NO DOCUMENTS",IF(COUNTIFS(Documents!$A$2:$A$1001,"Staff",Documents!$B$2:$B$1001,$A60,Documents!$I$2:$I$1001,"EXPIRED")&gt;0,"ACTION NEEDED",IF(COUNTIFS(Documents!$A$2:$A$1001,"Staff",Documents!$B$2:$B$1001,$A60,Documents!$I$2:$I$1001,"DUE IN 30 DAYS")&gt;0,"DUE SOON","OK"))))</f>
        <v/>
      </c>
      <c r="M60" s="57"/>
    </row>
    <row r="61" spans="1:13">
      <c r="A61" s="57"/>
      <c r="B61" s="57"/>
      <c r="C61" s="57"/>
      <c r="D61" s="57"/>
      <c r="E61" s="57"/>
      <c r="F61" s="57"/>
      <c r="G61" s="57"/>
      <c r="H61" s="57"/>
      <c r="I61" s="57"/>
      <c r="J61" s="58"/>
      <c r="K61" s="57"/>
      <c r="L61" s="59" t="str">
        <f>IF($A61="","",IF(COUNTIFS(Documents!$A$2:$A$1001,"Staff",Documents!$B$2:$B$1001,$A61)=0,"NO DOCUMENTS",IF(COUNTIFS(Documents!$A$2:$A$1001,"Staff",Documents!$B$2:$B$1001,$A61,Documents!$I$2:$I$1001,"EXPIRED")&gt;0,"ACTION NEEDED",IF(COUNTIFS(Documents!$A$2:$A$1001,"Staff",Documents!$B$2:$B$1001,$A61,Documents!$I$2:$I$1001,"DUE IN 30 DAYS")&gt;0,"DUE SOON","OK"))))</f>
        <v/>
      </c>
      <c r="M61" s="57"/>
    </row>
    <row r="62" spans="1:13">
      <c r="A62" s="57"/>
      <c r="B62" s="57"/>
      <c r="C62" s="57"/>
      <c r="D62" s="57"/>
      <c r="E62" s="57"/>
      <c r="F62" s="57"/>
      <c r="G62" s="57"/>
      <c r="H62" s="57"/>
      <c r="I62" s="57"/>
      <c r="J62" s="58"/>
      <c r="K62" s="57"/>
      <c r="L62" s="59" t="str">
        <f>IF($A62="","",IF(COUNTIFS(Documents!$A$2:$A$1001,"Staff",Documents!$B$2:$B$1001,$A62)=0,"NO DOCUMENTS",IF(COUNTIFS(Documents!$A$2:$A$1001,"Staff",Documents!$B$2:$B$1001,$A62,Documents!$I$2:$I$1001,"EXPIRED")&gt;0,"ACTION NEEDED",IF(COUNTIFS(Documents!$A$2:$A$1001,"Staff",Documents!$B$2:$B$1001,$A62,Documents!$I$2:$I$1001,"DUE IN 30 DAYS")&gt;0,"DUE SOON","OK"))))</f>
        <v/>
      </c>
      <c r="M62" s="57"/>
    </row>
    <row r="63" spans="1:13">
      <c r="A63" s="57"/>
      <c r="B63" s="57"/>
      <c r="C63" s="57"/>
      <c r="D63" s="57"/>
      <c r="E63" s="57"/>
      <c r="F63" s="57"/>
      <c r="G63" s="57"/>
      <c r="H63" s="57"/>
      <c r="I63" s="57"/>
      <c r="J63" s="58"/>
      <c r="K63" s="57"/>
      <c r="L63" s="59" t="str">
        <f>IF($A63="","",IF(COUNTIFS(Documents!$A$2:$A$1001,"Staff",Documents!$B$2:$B$1001,$A63)=0,"NO DOCUMENTS",IF(COUNTIFS(Documents!$A$2:$A$1001,"Staff",Documents!$B$2:$B$1001,$A63,Documents!$I$2:$I$1001,"EXPIRED")&gt;0,"ACTION NEEDED",IF(COUNTIFS(Documents!$A$2:$A$1001,"Staff",Documents!$B$2:$B$1001,$A63,Documents!$I$2:$I$1001,"DUE IN 30 DAYS")&gt;0,"DUE SOON","OK"))))</f>
        <v/>
      </c>
      <c r="M63" s="57"/>
    </row>
    <row r="64" spans="1:13">
      <c r="A64" s="57"/>
      <c r="B64" s="57"/>
      <c r="C64" s="57"/>
      <c r="D64" s="57"/>
      <c r="E64" s="57"/>
      <c r="F64" s="57"/>
      <c r="G64" s="57"/>
      <c r="H64" s="57"/>
      <c r="I64" s="57"/>
      <c r="J64" s="58"/>
      <c r="K64" s="57"/>
      <c r="L64" s="59" t="str">
        <f>IF($A64="","",IF(COUNTIFS(Documents!$A$2:$A$1001,"Staff",Documents!$B$2:$B$1001,$A64)=0,"NO DOCUMENTS",IF(COUNTIFS(Documents!$A$2:$A$1001,"Staff",Documents!$B$2:$B$1001,$A64,Documents!$I$2:$I$1001,"EXPIRED")&gt;0,"ACTION NEEDED",IF(COUNTIFS(Documents!$A$2:$A$1001,"Staff",Documents!$B$2:$B$1001,$A64,Documents!$I$2:$I$1001,"DUE IN 30 DAYS")&gt;0,"DUE SOON","OK"))))</f>
        <v/>
      </c>
      <c r="M64" s="57"/>
    </row>
    <row r="65" spans="1:13">
      <c r="A65" s="57"/>
      <c r="B65" s="57"/>
      <c r="C65" s="57"/>
      <c r="D65" s="57"/>
      <c r="E65" s="57"/>
      <c r="F65" s="57"/>
      <c r="G65" s="57"/>
      <c r="H65" s="57"/>
      <c r="I65" s="57"/>
      <c r="J65" s="58"/>
      <c r="K65" s="57"/>
      <c r="L65" s="59" t="str">
        <f>IF($A65="","",IF(COUNTIFS(Documents!$A$2:$A$1001,"Staff",Documents!$B$2:$B$1001,$A65)=0,"NO DOCUMENTS",IF(COUNTIFS(Documents!$A$2:$A$1001,"Staff",Documents!$B$2:$B$1001,$A65,Documents!$I$2:$I$1001,"EXPIRED")&gt;0,"ACTION NEEDED",IF(COUNTIFS(Documents!$A$2:$A$1001,"Staff",Documents!$B$2:$B$1001,$A65,Documents!$I$2:$I$1001,"DUE IN 30 DAYS")&gt;0,"DUE SOON","OK"))))</f>
        <v/>
      </c>
      <c r="M65" s="57"/>
    </row>
    <row r="66" spans="1:13">
      <c r="A66" s="57"/>
      <c r="B66" s="57"/>
      <c r="C66" s="57"/>
      <c r="D66" s="57"/>
      <c r="E66" s="57"/>
      <c r="F66" s="57"/>
      <c r="G66" s="57"/>
      <c r="H66" s="57"/>
      <c r="I66" s="57"/>
      <c r="J66" s="58"/>
      <c r="K66" s="57"/>
      <c r="L66" s="59" t="str">
        <f>IF($A66="","",IF(COUNTIFS(Documents!$A$2:$A$1001,"Staff",Documents!$B$2:$B$1001,$A66)=0,"NO DOCUMENTS",IF(COUNTIFS(Documents!$A$2:$A$1001,"Staff",Documents!$B$2:$B$1001,$A66,Documents!$I$2:$I$1001,"EXPIRED")&gt;0,"ACTION NEEDED",IF(COUNTIFS(Documents!$A$2:$A$1001,"Staff",Documents!$B$2:$B$1001,$A66,Documents!$I$2:$I$1001,"DUE IN 30 DAYS")&gt;0,"DUE SOON","OK"))))</f>
        <v/>
      </c>
      <c r="M66" s="57"/>
    </row>
    <row r="67" spans="1:13">
      <c r="A67" s="57"/>
      <c r="B67" s="57"/>
      <c r="C67" s="57"/>
      <c r="D67" s="57"/>
      <c r="E67" s="57"/>
      <c r="F67" s="57"/>
      <c r="G67" s="57"/>
      <c r="H67" s="57"/>
      <c r="I67" s="57"/>
      <c r="J67" s="58"/>
      <c r="K67" s="57"/>
      <c r="L67" s="59" t="str">
        <f>IF($A67="","",IF(COUNTIFS(Documents!$A$2:$A$1001,"Staff",Documents!$B$2:$B$1001,$A67)=0,"NO DOCUMENTS",IF(COUNTIFS(Documents!$A$2:$A$1001,"Staff",Documents!$B$2:$B$1001,$A67,Documents!$I$2:$I$1001,"EXPIRED")&gt;0,"ACTION NEEDED",IF(COUNTIFS(Documents!$A$2:$A$1001,"Staff",Documents!$B$2:$B$1001,$A67,Documents!$I$2:$I$1001,"DUE IN 30 DAYS")&gt;0,"DUE SOON","OK"))))</f>
        <v/>
      </c>
      <c r="M67" s="57"/>
    </row>
    <row r="68" spans="1:13">
      <c r="A68" s="57"/>
      <c r="B68" s="57"/>
      <c r="C68" s="57"/>
      <c r="D68" s="57"/>
      <c r="E68" s="57"/>
      <c r="F68" s="57"/>
      <c r="G68" s="57"/>
      <c r="H68" s="57"/>
      <c r="I68" s="57"/>
      <c r="J68" s="58"/>
      <c r="K68" s="57"/>
      <c r="L68" s="59" t="str">
        <f>IF($A68="","",IF(COUNTIFS(Documents!$A$2:$A$1001,"Staff",Documents!$B$2:$B$1001,$A68)=0,"NO DOCUMENTS",IF(COUNTIFS(Documents!$A$2:$A$1001,"Staff",Documents!$B$2:$B$1001,$A68,Documents!$I$2:$I$1001,"EXPIRED")&gt;0,"ACTION NEEDED",IF(COUNTIFS(Documents!$A$2:$A$1001,"Staff",Documents!$B$2:$B$1001,$A68,Documents!$I$2:$I$1001,"DUE IN 30 DAYS")&gt;0,"DUE SOON","OK"))))</f>
        <v/>
      </c>
      <c r="M68" s="57"/>
    </row>
    <row r="69" spans="1:13">
      <c r="A69" s="57"/>
      <c r="B69" s="57"/>
      <c r="C69" s="57"/>
      <c r="D69" s="57"/>
      <c r="E69" s="57"/>
      <c r="F69" s="57"/>
      <c r="G69" s="57"/>
      <c r="H69" s="57"/>
      <c r="I69" s="57"/>
      <c r="J69" s="58"/>
      <c r="K69" s="57"/>
      <c r="L69" s="59" t="str">
        <f>IF($A69="","",IF(COUNTIFS(Documents!$A$2:$A$1001,"Staff",Documents!$B$2:$B$1001,$A69)=0,"NO DOCUMENTS",IF(COUNTIFS(Documents!$A$2:$A$1001,"Staff",Documents!$B$2:$B$1001,$A69,Documents!$I$2:$I$1001,"EXPIRED")&gt;0,"ACTION NEEDED",IF(COUNTIFS(Documents!$A$2:$A$1001,"Staff",Documents!$B$2:$B$1001,$A69,Documents!$I$2:$I$1001,"DUE IN 30 DAYS")&gt;0,"DUE SOON","OK"))))</f>
        <v/>
      </c>
      <c r="M69" s="57"/>
    </row>
    <row r="70" spans="1:13">
      <c r="A70" s="57"/>
      <c r="B70" s="57"/>
      <c r="C70" s="57"/>
      <c r="D70" s="57"/>
      <c r="E70" s="57"/>
      <c r="F70" s="57"/>
      <c r="G70" s="57"/>
      <c r="H70" s="57"/>
      <c r="I70" s="57"/>
      <c r="J70" s="58"/>
      <c r="K70" s="57"/>
      <c r="L70" s="59" t="str">
        <f>IF($A70="","",IF(COUNTIFS(Documents!$A$2:$A$1001,"Staff",Documents!$B$2:$B$1001,$A70)=0,"NO DOCUMENTS",IF(COUNTIFS(Documents!$A$2:$A$1001,"Staff",Documents!$B$2:$B$1001,$A70,Documents!$I$2:$I$1001,"EXPIRED")&gt;0,"ACTION NEEDED",IF(COUNTIFS(Documents!$A$2:$A$1001,"Staff",Documents!$B$2:$B$1001,$A70,Documents!$I$2:$I$1001,"DUE IN 30 DAYS")&gt;0,"DUE SOON","OK"))))</f>
        <v/>
      </c>
      <c r="M70" s="57"/>
    </row>
    <row r="71" spans="1:13">
      <c r="A71" s="57"/>
      <c r="B71" s="57"/>
      <c r="C71" s="57"/>
      <c r="D71" s="57"/>
      <c r="E71" s="57"/>
      <c r="F71" s="57"/>
      <c r="G71" s="57"/>
      <c r="H71" s="57"/>
      <c r="I71" s="57"/>
      <c r="J71" s="58"/>
      <c r="K71" s="57"/>
      <c r="L71" s="59" t="str">
        <f>IF($A71="","",IF(COUNTIFS(Documents!$A$2:$A$1001,"Staff",Documents!$B$2:$B$1001,$A71)=0,"NO DOCUMENTS",IF(COUNTIFS(Documents!$A$2:$A$1001,"Staff",Documents!$B$2:$B$1001,$A71,Documents!$I$2:$I$1001,"EXPIRED")&gt;0,"ACTION NEEDED",IF(COUNTIFS(Documents!$A$2:$A$1001,"Staff",Documents!$B$2:$B$1001,$A71,Documents!$I$2:$I$1001,"DUE IN 30 DAYS")&gt;0,"DUE SOON","OK"))))</f>
        <v/>
      </c>
      <c r="M71" s="57"/>
    </row>
    <row r="72" spans="1:13">
      <c r="A72" s="57"/>
      <c r="B72" s="57"/>
      <c r="C72" s="57"/>
      <c r="D72" s="57"/>
      <c r="E72" s="57"/>
      <c r="F72" s="57"/>
      <c r="G72" s="57"/>
      <c r="H72" s="57"/>
      <c r="I72" s="57"/>
      <c r="J72" s="58"/>
      <c r="K72" s="57"/>
      <c r="L72" s="59" t="str">
        <f>IF($A72="","",IF(COUNTIFS(Documents!$A$2:$A$1001,"Staff",Documents!$B$2:$B$1001,$A72)=0,"NO DOCUMENTS",IF(COUNTIFS(Documents!$A$2:$A$1001,"Staff",Documents!$B$2:$B$1001,$A72,Documents!$I$2:$I$1001,"EXPIRED")&gt;0,"ACTION NEEDED",IF(COUNTIFS(Documents!$A$2:$A$1001,"Staff",Documents!$B$2:$B$1001,$A72,Documents!$I$2:$I$1001,"DUE IN 30 DAYS")&gt;0,"DUE SOON","OK"))))</f>
        <v/>
      </c>
      <c r="M72" s="57"/>
    </row>
    <row r="73" spans="1:13">
      <c r="A73" s="57"/>
      <c r="B73" s="57"/>
      <c r="C73" s="57"/>
      <c r="D73" s="57"/>
      <c r="E73" s="57"/>
      <c r="F73" s="57"/>
      <c r="G73" s="57"/>
      <c r="H73" s="57"/>
      <c r="I73" s="57"/>
      <c r="J73" s="58"/>
      <c r="K73" s="57"/>
      <c r="L73" s="59" t="str">
        <f>IF($A73="","",IF(COUNTIFS(Documents!$A$2:$A$1001,"Staff",Documents!$B$2:$B$1001,$A73)=0,"NO DOCUMENTS",IF(COUNTIFS(Documents!$A$2:$A$1001,"Staff",Documents!$B$2:$B$1001,$A73,Documents!$I$2:$I$1001,"EXPIRED")&gt;0,"ACTION NEEDED",IF(COUNTIFS(Documents!$A$2:$A$1001,"Staff",Documents!$B$2:$B$1001,$A73,Documents!$I$2:$I$1001,"DUE IN 30 DAYS")&gt;0,"DUE SOON","OK"))))</f>
        <v/>
      </c>
      <c r="M73" s="57"/>
    </row>
    <row r="74" spans="1:13">
      <c r="A74" s="57"/>
      <c r="B74" s="57"/>
      <c r="C74" s="57"/>
      <c r="D74" s="57"/>
      <c r="E74" s="57"/>
      <c r="F74" s="57"/>
      <c r="G74" s="57"/>
      <c r="H74" s="57"/>
      <c r="I74" s="57"/>
      <c r="J74" s="58"/>
      <c r="K74" s="57"/>
      <c r="L74" s="59" t="str">
        <f>IF($A74="","",IF(COUNTIFS(Documents!$A$2:$A$1001,"Staff",Documents!$B$2:$B$1001,$A74)=0,"NO DOCUMENTS",IF(COUNTIFS(Documents!$A$2:$A$1001,"Staff",Documents!$B$2:$B$1001,$A74,Documents!$I$2:$I$1001,"EXPIRED")&gt;0,"ACTION NEEDED",IF(COUNTIFS(Documents!$A$2:$A$1001,"Staff",Documents!$B$2:$B$1001,$A74,Documents!$I$2:$I$1001,"DUE IN 30 DAYS")&gt;0,"DUE SOON","OK"))))</f>
        <v/>
      </c>
      <c r="M74" s="57"/>
    </row>
    <row r="75" spans="1:13">
      <c r="A75" s="57"/>
      <c r="B75" s="57"/>
      <c r="C75" s="57"/>
      <c r="D75" s="57"/>
      <c r="E75" s="57"/>
      <c r="F75" s="57"/>
      <c r="G75" s="57"/>
      <c r="H75" s="57"/>
      <c r="I75" s="57"/>
      <c r="J75" s="58"/>
      <c r="K75" s="57"/>
      <c r="L75" s="59" t="str">
        <f>IF($A75="","",IF(COUNTIFS(Documents!$A$2:$A$1001,"Staff",Documents!$B$2:$B$1001,$A75)=0,"NO DOCUMENTS",IF(COUNTIFS(Documents!$A$2:$A$1001,"Staff",Documents!$B$2:$B$1001,$A75,Documents!$I$2:$I$1001,"EXPIRED")&gt;0,"ACTION NEEDED",IF(COUNTIFS(Documents!$A$2:$A$1001,"Staff",Documents!$B$2:$B$1001,$A75,Documents!$I$2:$I$1001,"DUE IN 30 DAYS")&gt;0,"DUE SOON","OK"))))</f>
        <v/>
      </c>
      <c r="M75" s="57"/>
    </row>
    <row r="76" spans="1:13">
      <c r="A76" s="57"/>
      <c r="B76" s="57"/>
      <c r="C76" s="57"/>
      <c r="D76" s="57"/>
      <c r="E76" s="57"/>
      <c r="F76" s="57"/>
      <c r="G76" s="57"/>
      <c r="H76" s="57"/>
      <c r="I76" s="57"/>
      <c r="J76" s="58"/>
      <c r="K76" s="57"/>
      <c r="L76" s="59" t="str">
        <f>IF($A76="","",IF(COUNTIFS(Documents!$A$2:$A$1001,"Staff",Documents!$B$2:$B$1001,$A76)=0,"NO DOCUMENTS",IF(COUNTIFS(Documents!$A$2:$A$1001,"Staff",Documents!$B$2:$B$1001,$A76,Documents!$I$2:$I$1001,"EXPIRED")&gt;0,"ACTION NEEDED",IF(COUNTIFS(Documents!$A$2:$A$1001,"Staff",Documents!$B$2:$B$1001,$A76,Documents!$I$2:$I$1001,"DUE IN 30 DAYS")&gt;0,"DUE SOON","OK"))))</f>
        <v/>
      </c>
      <c r="M76" s="57"/>
    </row>
    <row r="77" spans="1:13">
      <c r="A77" s="57"/>
      <c r="B77" s="57"/>
      <c r="C77" s="57"/>
      <c r="D77" s="57"/>
      <c r="E77" s="57"/>
      <c r="F77" s="57"/>
      <c r="G77" s="57"/>
      <c r="H77" s="57"/>
      <c r="I77" s="57"/>
      <c r="J77" s="58"/>
      <c r="K77" s="57"/>
      <c r="L77" s="59" t="str">
        <f>IF($A77="","",IF(COUNTIFS(Documents!$A$2:$A$1001,"Staff",Documents!$B$2:$B$1001,$A77)=0,"NO DOCUMENTS",IF(COUNTIFS(Documents!$A$2:$A$1001,"Staff",Documents!$B$2:$B$1001,$A77,Documents!$I$2:$I$1001,"EXPIRED")&gt;0,"ACTION NEEDED",IF(COUNTIFS(Documents!$A$2:$A$1001,"Staff",Documents!$B$2:$B$1001,$A77,Documents!$I$2:$I$1001,"DUE IN 30 DAYS")&gt;0,"DUE SOON","OK"))))</f>
        <v/>
      </c>
      <c r="M77" s="57"/>
    </row>
    <row r="78" spans="1:13">
      <c r="A78" s="57"/>
      <c r="B78" s="57"/>
      <c r="C78" s="57"/>
      <c r="D78" s="57"/>
      <c r="E78" s="57"/>
      <c r="F78" s="57"/>
      <c r="G78" s="57"/>
      <c r="H78" s="57"/>
      <c r="I78" s="57"/>
      <c r="J78" s="58"/>
      <c r="K78" s="57"/>
      <c r="L78" s="59" t="str">
        <f>IF($A78="","",IF(COUNTIFS(Documents!$A$2:$A$1001,"Staff",Documents!$B$2:$B$1001,$A78)=0,"NO DOCUMENTS",IF(COUNTIFS(Documents!$A$2:$A$1001,"Staff",Documents!$B$2:$B$1001,$A78,Documents!$I$2:$I$1001,"EXPIRED")&gt;0,"ACTION NEEDED",IF(COUNTIFS(Documents!$A$2:$A$1001,"Staff",Documents!$B$2:$B$1001,$A78,Documents!$I$2:$I$1001,"DUE IN 30 DAYS")&gt;0,"DUE SOON","OK"))))</f>
        <v/>
      </c>
      <c r="M78" s="57"/>
    </row>
    <row r="79" spans="1:13">
      <c r="A79" s="57"/>
      <c r="B79" s="57"/>
      <c r="C79" s="57"/>
      <c r="D79" s="57"/>
      <c r="E79" s="57"/>
      <c r="F79" s="57"/>
      <c r="G79" s="57"/>
      <c r="H79" s="57"/>
      <c r="I79" s="57"/>
      <c r="J79" s="58"/>
      <c r="K79" s="57"/>
      <c r="L79" s="59" t="str">
        <f>IF($A79="","",IF(COUNTIFS(Documents!$A$2:$A$1001,"Staff",Documents!$B$2:$B$1001,$A79)=0,"NO DOCUMENTS",IF(COUNTIFS(Documents!$A$2:$A$1001,"Staff",Documents!$B$2:$B$1001,$A79,Documents!$I$2:$I$1001,"EXPIRED")&gt;0,"ACTION NEEDED",IF(COUNTIFS(Documents!$A$2:$A$1001,"Staff",Documents!$B$2:$B$1001,$A79,Documents!$I$2:$I$1001,"DUE IN 30 DAYS")&gt;0,"DUE SOON","OK"))))</f>
        <v/>
      </c>
      <c r="M79" s="57"/>
    </row>
    <row r="80" spans="1:13">
      <c r="A80" s="57"/>
      <c r="B80" s="57"/>
      <c r="C80" s="57"/>
      <c r="D80" s="57"/>
      <c r="E80" s="57"/>
      <c r="F80" s="57"/>
      <c r="G80" s="57"/>
      <c r="H80" s="57"/>
      <c r="I80" s="57"/>
      <c r="J80" s="58"/>
      <c r="K80" s="57"/>
      <c r="L80" s="59" t="str">
        <f>IF($A80="","",IF(COUNTIFS(Documents!$A$2:$A$1001,"Staff",Documents!$B$2:$B$1001,$A80)=0,"NO DOCUMENTS",IF(COUNTIFS(Documents!$A$2:$A$1001,"Staff",Documents!$B$2:$B$1001,$A80,Documents!$I$2:$I$1001,"EXPIRED")&gt;0,"ACTION NEEDED",IF(COUNTIFS(Documents!$A$2:$A$1001,"Staff",Documents!$B$2:$B$1001,$A80,Documents!$I$2:$I$1001,"DUE IN 30 DAYS")&gt;0,"DUE SOON","OK"))))</f>
        <v/>
      </c>
      <c r="M80" s="57"/>
    </row>
    <row r="81" spans="1:13">
      <c r="A81" s="57"/>
      <c r="B81" s="57"/>
      <c r="C81" s="57"/>
      <c r="D81" s="57"/>
      <c r="E81" s="57"/>
      <c r="F81" s="57"/>
      <c r="G81" s="57"/>
      <c r="H81" s="57"/>
      <c r="I81" s="57"/>
      <c r="J81" s="58"/>
      <c r="K81" s="57"/>
      <c r="L81" s="59" t="str">
        <f>IF($A81="","",IF(COUNTIFS(Documents!$A$2:$A$1001,"Staff",Documents!$B$2:$B$1001,$A81)=0,"NO DOCUMENTS",IF(COUNTIFS(Documents!$A$2:$A$1001,"Staff",Documents!$B$2:$B$1001,$A81,Documents!$I$2:$I$1001,"EXPIRED")&gt;0,"ACTION NEEDED",IF(COUNTIFS(Documents!$A$2:$A$1001,"Staff",Documents!$B$2:$B$1001,$A81,Documents!$I$2:$I$1001,"DUE IN 30 DAYS")&gt;0,"DUE SOON","OK"))))</f>
        <v/>
      </c>
      <c r="M81" s="57"/>
    </row>
    <row r="82" spans="1:13">
      <c r="A82" s="57"/>
      <c r="B82" s="57"/>
      <c r="C82" s="57"/>
      <c r="D82" s="57"/>
      <c r="E82" s="57"/>
      <c r="F82" s="57"/>
      <c r="G82" s="57"/>
      <c r="H82" s="57"/>
      <c r="I82" s="57"/>
      <c r="J82" s="58"/>
      <c r="K82" s="57"/>
      <c r="L82" s="59" t="str">
        <f>IF($A82="","",IF(COUNTIFS(Documents!$A$2:$A$1001,"Staff",Documents!$B$2:$B$1001,$A82)=0,"NO DOCUMENTS",IF(COUNTIFS(Documents!$A$2:$A$1001,"Staff",Documents!$B$2:$B$1001,$A82,Documents!$I$2:$I$1001,"EXPIRED")&gt;0,"ACTION NEEDED",IF(COUNTIFS(Documents!$A$2:$A$1001,"Staff",Documents!$B$2:$B$1001,$A82,Documents!$I$2:$I$1001,"DUE IN 30 DAYS")&gt;0,"DUE SOON","OK"))))</f>
        <v/>
      </c>
      <c r="M82" s="57"/>
    </row>
    <row r="83" spans="1:13">
      <c r="A83" s="57"/>
      <c r="B83" s="57"/>
      <c r="C83" s="57"/>
      <c r="D83" s="57"/>
      <c r="E83" s="57"/>
      <c r="F83" s="57"/>
      <c r="G83" s="57"/>
      <c r="H83" s="57"/>
      <c r="I83" s="57"/>
      <c r="J83" s="58"/>
      <c r="K83" s="57"/>
      <c r="L83" s="59" t="str">
        <f>IF($A83="","",IF(COUNTIFS(Documents!$A$2:$A$1001,"Staff",Documents!$B$2:$B$1001,$A83)=0,"NO DOCUMENTS",IF(COUNTIFS(Documents!$A$2:$A$1001,"Staff",Documents!$B$2:$B$1001,$A83,Documents!$I$2:$I$1001,"EXPIRED")&gt;0,"ACTION NEEDED",IF(COUNTIFS(Documents!$A$2:$A$1001,"Staff",Documents!$B$2:$B$1001,$A83,Documents!$I$2:$I$1001,"DUE IN 30 DAYS")&gt;0,"DUE SOON","OK"))))</f>
        <v/>
      </c>
      <c r="M83" s="57"/>
    </row>
    <row r="84" spans="1:13">
      <c r="A84" s="57"/>
      <c r="B84" s="57"/>
      <c r="C84" s="57"/>
      <c r="D84" s="57"/>
      <c r="E84" s="57"/>
      <c r="F84" s="57"/>
      <c r="G84" s="57"/>
      <c r="H84" s="57"/>
      <c r="I84" s="57"/>
      <c r="J84" s="58"/>
      <c r="K84" s="57"/>
      <c r="L84" s="59" t="str">
        <f>IF($A84="","",IF(COUNTIFS(Documents!$A$2:$A$1001,"Staff",Documents!$B$2:$B$1001,$A84)=0,"NO DOCUMENTS",IF(COUNTIFS(Documents!$A$2:$A$1001,"Staff",Documents!$B$2:$B$1001,$A84,Documents!$I$2:$I$1001,"EXPIRED")&gt;0,"ACTION NEEDED",IF(COUNTIFS(Documents!$A$2:$A$1001,"Staff",Documents!$B$2:$B$1001,$A84,Documents!$I$2:$I$1001,"DUE IN 30 DAYS")&gt;0,"DUE SOON","OK"))))</f>
        <v/>
      </c>
      <c r="M84" s="57"/>
    </row>
    <row r="85" spans="1:13">
      <c r="A85" s="57"/>
      <c r="B85" s="57"/>
      <c r="C85" s="57"/>
      <c r="D85" s="57"/>
      <c r="E85" s="57"/>
      <c r="F85" s="57"/>
      <c r="G85" s="57"/>
      <c r="H85" s="57"/>
      <c r="I85" s="57"/>
      <c r="J85" s="58"/>
      <c r="K85" s="57"/>
      <c r="L85" s="59" t="str">
        <f>IF($A85="","",IF(COUNTIFS(Documents!$A$2:$A$1001,"Staff",Documents!$B$2:$B$1001,$A85)=0,"NO DOCUMENTS",IF(COUNTIFS(Documents!$A$2:$A$1001,"Staff",Documents!$B$2:$B$1001,$A85,Documents!$I$2:$I$1001,"EXPIRED")&gt;0,"ACTION NEEDED",IF(COUNTIFS(Documents!$A$2:$A$1001,"Staff",Documents!$B$2:$B$1001,$A85,Documents!$I$2:$I$1001,"DUE IN 30 DAYS")&gt;0,"DUE SOON","OK"))))</f>
        <v/>
      </c>
      <c r="M85" s="57"/>
    </row>
    <row r="86" spans="1:13">
      <c r="A86" s="57"/>
      <c r="B86" s="57"/>
      <c r="C86" s="57"/>
      <c r="D86" s="57"/>
      <c r="E86" s="57"/>
      <c r="F86" s="57"/>
      <c r="G86" s="57"/>
      <c r="H86" s="57"/>
      <c r="I86" s="57"/>
      <c r="J86" s="58"/>
      <c r="K86" s="57"/>
      <c r="L86" s="59" t="str">
        <f>IF($A86="","",IF(COUNTIFS(Documents!$A$2:$A$1001,"Staff",Documents!$B$2:$B$1001,$A86)=0,"NO DOCUMENTS",IF(COUNTIFS(Documents!$A$2:$A$1001,"Staff",Documents!$B$2:$B$1001,$A86,Documents!$I$2:$I$1001,"EXPIRED")&gt;0,"ACTION NEEDED",IF(COUNTIFS(Documents!$A$2:$A$1001,"Staff",Documents!$B$2:$B$1001,$A86,Documents!$I$2:$I$1001,"DUE IN 30 DAYS")&gt;0,"DUE SOON","OK"))))</f>
        <v/>
      </c>
      <c r="M86" s="57"/>
    </row>
    <row r="87" spans="1:13">
      <c r="A87" s="57"/>
      <c r="B87" s="57"/>
      <c r="C87" s="57"/>
      <c r="D87" s="57"/>
      <c r="E87" s="57"/>
      <c r="F87" s="57"/>
      <c r="G87" s="57"/>
      <c r="H87" s="57"/>
      <c r="I87" s="57"/>
      <c r="J87" s="58"/>
      <c r="K87" s="57"/>
      <c r="L87" s="59" t="str">
        <f>IF($A87="","",IF(COUNTIFS(Documents!$A$2:$A$1001,"Staff",Documents!$B$2:$B$1001,$A87)=0,"NO DOCUMENTS",IF(COUNTIFS(Documents!$A$2:$A$1001,"Staff",Documents!$B$2:$B$1001,$A87,Documents!$I$2:$I$1001,"EXPIRED")&gt;0,"ACTION NEEDED",IF(COUNTIFS(Documents!$A$2:$A$1001,"Staff",Documents!$B$2:$B$1001,$A87,Documents!$I$2:$I$1001,"DUE IN 30 DAYS")&gt;0,"DUE SOON","OK"))))</f>
        <v/>
      </c>
      <c r="M87" s="57"/>
    </row>
    <row r="88" spans="1:13">
      <c r="A88" s="57"/>
      <c r="B88" s="57"/>
      <c r="C88" s="57"/>
      <c r="D88" s="57"/>
      <c r="E88" s="57"/>
      <c r="F88" s="57"/>
      <c r="G88" s="57"/>
      <c r="H88" s="57"/>
      <c r="I88" s="57"/>
      <c r="J88" s="58"/>
      <c r="K88" s="57"/>
      <c r="L88" s="59" t="str">
        <f>IF($A88="","",IF(COUNTIFS(Documents!$A$2:$A$1001,"Staff",Documents!$B$2:$B$1001,$A88)=0,"NO DOCUMENTS",IF(COUNTIFS(Documents!$A$2:$A$1001,"Staff",Documents!$B$2:$B$1001,$A88,Documents!$I$2:$I$1001,"EXPIRED")&gt;0,"ACTION NEEDED",IF(COUNTIFS(Documents!$A$2:$A$1001,"Staff",Documents!$B$2:$B$1001,$A88,Documents!$I$2:$I$1001,"DUE IN 30 DAYS")&gt;0,"DUE SOON","OK"))))</f>
        <v/>
      </c>
      <c r="M88" s="57"/>
    </row>
    <row r="89" spans="1:13">
      <c r="A89" s="57"/>
      <c r="B89" s="57"/>
      <c r="C89" s="57"/>
      <c r="D89" s="57"/>
      <c r="E89" s="57"/>
      <c r="F89" s="57"/>
      <c r="G89" s="57"/>
      <c r="H89" s="57"/>
      <c r="I89" s="57"/>
      <c r="J89" s="58"/>
      <c r="K89" s="57"/>
      <c r="L89" s="59" t="str">
        <f>IF($A89="","",IF(COUNTIFS(Documents!$A$2:$A$1001,"Staff",Documents!$B$2:$B$1001,$A89)=0,"NO DOCUMENTS",IF(COUNTIFS(Documents!$A$2:$A$1001,"Staff",Documents!$B$2:$B$1001,$A89,Documents!$I$2:$I$1001,"EXPIRED")&gt;0,"ACTION NEEDED",IF(COUNTIFS(Documents!$A$2:$A$1001,"Staff",Documents!$B$2:$B$1001,$A89,Documents!$I$2:$I$1001,"DUE IN 30 DAYS")&gt;0,"DUE SOON","OK"))))</f>
        <v/>
      </c>
      <c r="M89" s="57"/>
    </row>
    <row r="90" spans="1:13">
      <c r="A90" s="57"/>
      <c r="B90" s="57"/>
      <c r="C90" s="57"/>
      <c r="D90" s="57"/>
      <c r="E90" s="57"/>
      <c r="F90" s="57"/>
      <c r="G90" s="57"/>
      <c r="H90" s="57"/>
      <c r="I90" s="57"/>
      <c r="J90" s="58"/>
      <c r="K90" s="57"/>
      <c r="L90" s="59" t="str">
        <f>IF($A90="","",IF(COUNTIFS(Documents!$A$2:$A$1001,"Staff",Documents!$B$2:$B$1001,$A90)=0,"NO DOCUMENTS",IF(COUNTIFS(Documents!$A$2:$A$1001,"Staff",Documents!$B$2:$B$1001,$A90,Documents!$I$2:$I$1001,"EXPIRED")&gt;0,"ACTION NEEDED",IF(COUNTIFS(Documents!$A$2:$A$1001,"Staff",Documents!$B$2:$B$1001,$A90,Documents!$I$2:$I$1001,"DUE IN 30 DAYS")&gt;0,"DUE SOON","OK"))))</f>
        <v/>
      </c>
      <c r="M90" s="57"/>
    </row>
    <row r="91" spans="1:13">
      <c r="A91" s="57"/>
      <c r="B91" s="57"/>
      <c r="C91" s="57"/>
      <c r="D91" s="57"/>
      <c r="E91" s="57"/>
      <c r="F91" s="57"/>
      <c r="G91" s="57"/>
      <c r="H91" s="57"/>
      <c r="I91" s="57"/>
      <c r="J91" s="58"/>
      <c r="K91" s="57"/>
      <c r="L91" s="59" t="str">
        <f>IF($A91="","",IF(COUNTIFS(Documents!$A$2:$A$1001,"Staff",Documents!$B$2:$B$1001,$A91)=0,"NO DOCUMENTS",IF(COUNTIFS(Documents!$A$2:$A$1001,"Staff",Documents!$B$2:$B$1001,$A91,Documents!$I$2:$I$1001,"EXPIRED")&gt;0,"ACTION NEEDED",IF(COUNTIFS(Documents!$A$2:$A$1001,"Staff",Documents!$B$2:$B$1001,$A91,Documents!$I$2:$I$1001,"DUE IN 30 DAYS")&gt;0,"DUE SOON","OK"))))</f>
        <v/>
      </c>
      <c r="M91" s="57"/>
    </row>
    <row r="92" spans="1:13">
      <c r="A92" s="57"/>
      <c r="B92" s="57"/>
      <c r="C92" s="57"/>
      <c r="D92" s="57"/>
      <c r="E92" s="57"/>
      <c r="F92" s="57"/>
      <c r="G92" s="57"/>
      <c r="H92" s="57"/>
      <c r="I92" s="57"/>
      <c r="J92" s="58"/>
      <c r="K92" s="57"/>
      <c r="L92" s="59" t="str">
        <f>IF($A92="","",IF(COUNTIFS(Documents!$A$2:$A$1001,"Staff",Documents!$B$2:$B$1001,$A92)=0,"NO DOCUMENTS",IF(COUNTIFS(Documents!$A$2:$A$1001,"Staff",Documents!$B$2:$B$1001,$A92,Documents!$I$2:$I$1001,"EXPIRED")&gt;0,"ACTION NEEDED",IF(COUNTIFS(Documents!$A$2:$A$1001,"Staff",Documents!$B$2:$B$1001,$A92,Documents!$I$2:$I$1001,"DUE IN 30 DAYS")&gt;0,"DUE SOON","OK"))))</f>
        <v/>
      </c>
      <c r="M92" s="57"/>
    </row>
    <row r="93" spans="1:13">
      <c r="A93" s="57"/>
      <c r="B93" s="57"/>
      <c r="C93" s="57"/>
      <c r="D93" s="57"/>
      <c r="E93" s="57"/>
      <c r="F93" s="57"/>
      <c r="G93" s="57"/>
      <c r="H93" s="57"/>
      <c r="I93" s="57"/>
      <c r="J93" s="58"/>
      <c r="K93" s="57"/>
      <c r="L93" s="59" t="str">
        <f>IF($A93="","",IF(COUNTIFS(Documents!$A$2:$A$1001,"Staff",Documents!$B$2:$B$1001,$A93)=0,"NO DOCUMENTS",IF(COUNTIFS(Documents!$A$2:$A$1001,"Staff",Documents!$B$2:$B$1001,$A93,Documents!$I$2:$I$1001,"EXPIRED")&gt;0,"ACTION NEEDED",IF(COUNTIFS(Documents!$A$2:$A$1001,"Staff",Documents!$B$2:$B$1001,$A93,Documents!$I$2:$I$1001,"DUE IN 30 DAYS")&gt;0,"DUE SOON","OK"))))</f>
        <v/>
      </c>
      <c r="M93" s="57"/>
    </row>
    <row r="94" spans="1:13">
      <c r="A94" s="57"/>
      <c r="B94" s="57"/>
      <c r="C94" s="57"/>
      <c r="D94" s="57"/>
      <c r="E94" s="57"/>
      <c r="F94" s="57"/>
      <c r="G94" s="57"/>
      <c r="H94" s="57"/>
      <c r="I94" s="57"/>
      <c r="J94" s="58"/>
      <c r="K94" s="57"/>
      <c r="L94" s="59" t="str">
        <f>IF($A94="","",IF(COUNTIFS(Documents!$A$2:$A$1001,"Staff",Documents!$B$2:$B$1001,$A94)=0,"NO DOCUMENTS",IF(COUNTIFS(Documents!$A$2:$A$1001,"Staff",Documents!$B$2:$B$1001,$A94,Documents!$I$2:$I$1001,"EXPIRED")&gt;0,"ACTION NEEDED",IF(COUNTIFS(Documents!$A$2:$A$1001,"Staff",Documents!$B$2:$B$1001,$A94,Documents!$I$2:$I$1001,"DUE IN 30 DAYS")&gt;0,"DUE SOON","OK"))))</f>
        <v/>
      </c>
      <c r="M94" s="57"/>
    </row>
    <row r="95" spans="1:13">
      <c r="A95" s="57"/>
      <c r="B95" s="57"/>
      <c r="C95" s="57"/>
      <c r="D95" s="57"/>
      <c r="E95" s="57"/>
      <c r="F95" s="57"/>
      <c r="G95" s="57"/>
      <c r="H95" s="57"/>
      <c r="I95" s="57"/>
      <c r="J95" s="58"/>
      <c r="K95" s="57"/>
      <c r="L95" s="59" t="str">
        <f>IF($A95="","",IF(COUNTIFS(Documents!$A$2:$A$1001,"Staff",Documents!$B$2:$B$1001,$A95)=0,"NO DOCUMENTS",IF(COUNTIFS(Documents!$A$2:$A$1001,"Staff",Documents!$B$2:$B$1001,$A95,Documents!$I$2:$I$1001,"EXPIRED")&gt;0,"ACTION NEEDED",IF(COUNTIFS(Documents!$A$2:$A$1001,"Staff",Documents!$B$2:$B$1001,$A95,Documents!$I$2:$I$1001,"DUE IN 30 DAYS")&gt;0,"DUE SOON","OK"))))</f>
        <v/>
      </c>
      <c r="M95" s="57"/>
    </row>
    <row r="96" spans="1:13">
      <c r="A96" s="57"/>
      <c r="B96" s="57"/>
      <c r="C96" s="57"/>
      <c r="D96" s="57"/>
      <c r="E96" s="57"/>
      <c r="F96" s="57"/>
      <c r="G96" s="57"/>
      <c r="H96" s="57"/>
      <c r="I96" s="57"/>
      <c r="J96" s="58"/>
      <c r="K96" s="57"/>
      <c r="L96" s="59" t="str">
        <f>IF($A96="","",IF(COUNTIFS(Documents!$A$2:$A$1001,"Staff",Documents!$B$2:$B$1001,$A96)=0,"NO DOCUMENTS",IF(COUNTIFS(Documents!$A$2:$A$1001,"Staff",Documents!$B$2:$B$1001,$A96,Documents!$I$2:$I$1001,"EXPIRED")&gt;0,"ACTION NEEDED",IF(COUNTIFS(Documents!$A$2:$A$1001,"Staff",Documents!$B$2:$B$1001,$A96,Documents!$I$2:$I$1001,"DUE IN 30 DAYS")&gt;0,"DUE SOON","OK"))))</f>
        <v/>
      </c>
      <c r="M96" s="57"/>
    </row>
    <row r="97" spans="1:13">
      <c r="A97" s="57"/>
      <c r="B97" s="57"/>
      <c r="C97" s="57"/>
      <c r="D97" s="57"/>
      <c r="E97" s="57"/>
      <c r="F97" s="57"/>
      <c r="G97" s="57"/>
      <c r="H97" s="57"/>
      <c r="I97" s="57"/>
      <c r="J97" s="58"/>
      <c r="K97" s="57"/>
      <c r="L97" s="59" t="str">
        <f>IF($A97="","",IF(COUNTIFS(Documents!$A$2:$A$1001,"Staff",Documents!$B$2:$B$1001,$A97)=0,"NO DOCUMENTS",IF(COUNTIFS(Documents!$A$2:$A$1001,"Staff",Documents!$B$2:$B$1001,$A97,Documents!$I$2:$I$1001,"EXPIRED")&gt;0,"ACTION NEEDED",IF(COUNTIFS(Documents!$A$2:$A$1001,"Staff",Documents!$B$2:$B$1001,$A97,Documents!$I$2:$I$1001,"DUE IN 30 DAYS")&gt;0,"DUE SOON","OK"))))</f>
        <v/>
      </c>
      <c r="M97" s="57"/>
    </row>
    <row r="98" spans="1:13">
      <c r="A98" s="57"/>
      <c r="B98" s="57"/>
      <c r="C98" s="57"/>
      <c r="D98" s="57"/>
      <c r="E98" s="57"/>
      <c r="F98" s="57"/>
      <c r="G98" s="57"/>
      <c r="H98" s="57"/>
      <c r="I98" s="57"/>
      <c r="J98" s="58"/>
      <c r="K98" s="57"/>
      <c r="L98" s="59" t="str">
        <f>IF($A98="","",IF(COUNTIFS(Documents!$A$2:$A$1001,"Staff",Documents!$B$2:$B$1001,$A98)=0,"NO DOCUMENTS",IF(COUNTIFS(Documents!$A$2:$A$1001,"Staff",Documents!$B$2:$B$1001,$A98,Documents!$I$2:$I$1001,"EXPIRED")&gt;0,"ACTION NEEDED",IF(COUNTIFS(Documents!$A$2:$A$1001,"Staff",Documents!$B$2:$B$1001,$A98,Documents!$I$2:$I$1001,"DUE IN 30 DAYS")&gt;0,"DUE SOON","OK"))))</f>
        <v/>
      </c>
      <c r="M98" s="57"/>
    </row>
    <row r="99" spans="1:13">
      <c r="A99" s="57"/>
      <c r="B99" s="57"/>
      <c r="C99" s="57"/>
      <c r="D99" s="57"/>
      <c r="E99" s="57"/>
      <c r="F99" s="57"/>
      <c r="G99" s="57"/>
      <c r="H99" s="57"/>
      <c r="I99" s="57"/>
      <c r="J99" s="58"/>
      <c r="K99" s="57"/>
      <c r="L99" s="59" t="str">
        <f>IF($A99="","",IF(COUNTIFS(Documents!$A$2:$A$1001,"Staff",Documents!$B$2:$B$1001,$A99)=0,"NO DOCUMENTS",IF(COUNTIFS(Documents!$A$2:$A$1001,"Staff",Documents!$B$2:$B$1001,$A99,Documents!$I$2:$I$1001,"EXPIRED")&gt;0,"ACTION NEEDED",IF(COUNTIFS(Documents!$A$2:$A$1001,"Staff",Documents!$B$2:$B$1001,$A99,Documents!$I$2:$I$1001,"DUE IN 30 DAYS")&gt;0,"DUE SOON","OK"))))</f>
        <v/>
      </c>
      <c r="M99" s="57"/>
    </row>
    <row r="100" spans="1:13">
      <c r="A100" s="57"/>
      <c r="B100" s="57"/>
      <c r="C100" s="57"/>
      <c r="D100" s="57"/>
      <c r="E100" s="57"/>
      <c r="F100" s="57"/>
      <c r="G100" s="57"/>
      <c r="H100" s="57"/>
      <c r="I100" s="57"/>
      <c r="J100" s="58"/>
      <c r="K100" s="57"/>
      <c r="L100" s="59" t="str">
        <f>IF($A100="","",IF(COUNTIFS(Documents!$A$2:$A$1001,"Staff",Documents!$B$2:$B$1001,$A100)=0,"NO DOCUMENTS",IF(COUNTIFS(Documents!$A$2:$A$1001,"Staff",Documents!$B$2:$B$1001,$A100,Documents!$I$2:$I$1001,"EXPIRED")&gt;0,"ACTION NEEDED",IF(COUNTIFS(Documents!$A$2:$A$1001,"Staff",Documents!$B$2:$B$1001,$A100,Documents!$I$2:$I$1001,"DUE IN 30 DAYS")&gt;0,"DUE SOON","OK"))))</f>
        <v/>
      </c>
      <c r="M100" s="57"/>
    </row>
    <row r="101" spans="1:13">
      <c r="A101" s="57"/>
      <c r="B101" s="57"/>
      <c r="C101" s="57"/>
      <c r="D101" s="57"/>
      <c r="E101" s="57"/>
      <c r="F101" s="57"/>
      <c r="G101" s="57"/>
      <c r="H101" s="57"/>
      <c r="I101" s="57"/>
      <c r="J101" s="58"/>
      <c r="K101" s="57"/>
      <c r="L101" s="59" t="str">
        <f>IF($A101="","",IF(COUNTIFS(Documents!$A$2:$A$1001,"Staff",Documents!$B$2:$B$1001,$A101)=0,"NO DOCUMENTS",IF(COUNTIFS(Documents!$A$2:$A$1001,"Staff",Documents!$B$2:$B$1001,$A101,Documents!$I$2:$I$1001,"EXPIRED")&gt;0,"ACTION NEEDED",IF(COUNTIFS(Documents!$A$2:$A$1001,"Staff",Documents!$B$2:$B$1001,$A101,Documents!$I$2:$I$1001,"DUE IN 30 DAYS")&gt;0,"DUE SOON","OK"))))</f>
        <v/>
      </c>
      <c r="M101" s="57"/>
    </row>
    <row r="102" spans="1:13">
      <c r="A102" s="57"/>
      <c r="B102" s="57"/>
      <c r="C102" s="57"/>
      <c r="D102" s="57"/>
      <c r="E102" s="57"/>
      <c r="F102" s="57"/>
      <c r="G102" s="57"/>
      <c r="H102" s="57"/>
      <c r="I102" s="57"/>
      <c r="J102" s="58"/>
      <c r="K102" s="57"/>
      <c r="L102" s="59" t="str">
        <f>IF($A102="","",IF(COUNTIFS(Documents!$A$2:$A$1001,"Staff",Documents!$B$2:$B$1001,$A102)=0,"NO DOCUMENTS",IF(COUNTIFS(Documents!$A$2:$A$1001,"Staff",Documents!$B$2:$B$1001,$A102,Documents!$I$2:$I$1001,"EXPIRED")&gt;0,"ACTION NEEDED",IF(COUNTIFS(Documents!$A$2:$A$1001,"Staff",Documents!$B$2:$B$1001,$A102,Documents!$I$2:$I$1001,"DUE IN 30 DAYS")&gt;0,"DUE SOON","OK"))))</f>
        <v/>
      </c>
      <c r="M102" s="57"/>
    </row>
    <row r="103" spans="1:13">
      <c r="A103" s="57"/>
      <c r="B103" s="57"/>
      <c r="C103" s="57"/>
      <c r="D103" s="57"/>
      <c r="E103" s="57"/>
      <c r="F103" s="57"/>
      <c r="G103" s="57"/>
      <c r="H103" s="57"/>
      <c r="I103" s="57"/>
      <c r="J103" s="58"/>
      <c r="K103" s="57"/>
      <c r="L103" s="59" t="str">
        <f>IF($A103="","",IF(COUNTIFS(Documents!$A$2:$A$1001,"Staff",Documents!$B$2:$B$1001,$A103)=0,"NO DOCUMENTS",IF(COUNTIFS(Documents!$A$2:$A$1001,"Staff",Documents!$B$2:$B$1001,$A103,Documents!$I$2:$I$1001,"EXPIRED")&gt;0,"ACTION NEEDED",IF(COUNTIFS(Documents!$A$2:$A$1001,"Staff",Documents!$B$2:$B$1001,$A103,Documents!$I$2:$I$1001,"DUE IN 30 DAYS")&gt;0,"DUE SOON","OK"))))</f>
        <v/>
      </c>
      <c r="M103" s="57"/>
    </row>
    <row r="104" spans="1:13">
      <c r="A104" s="57"/>
      <c r="B104" s="57"/>
      <c r="C104" s="57"/>
      <c r="D104" s="57"/>
      <c r="E104" s="57"/>
      <c r="F104" s="57"/>
      <c r="G104" s="57"/>
      <c r="H104" s="57"/>
      <c r="I104" s="57"/>
      <c r="J104" s="58"/>
      <c r="K104" s="57"/>
      <c r="L104" s="59" t="str">
        <f>IF($A104="","",IF(COUNTIFS(Documents!$A$2:$A$1001,"Staff",Documents!$B$2:$B$1001,$A104)=0,"NO DOCUMENTS",IF(COUNTIFS(Documents!$A$2:$A$1001,"Staff",Documents!$B$2:$B$1001,$A104,Documents!$I$2:$I$1001,"EXPIRED")&gt;0,"ACTION NEEDED",IF(COUNTIFS(Documents!$A$2:$A$1001,"Staff",Documents!$B$2:$B$1001,$A104,Documents!$I$2:$I$1001,"DUE IN 30 DAYS")&gt;0,"DUE SOON","OK"))))</f>
        <v/>
      </c>
      <c r="M104" s="57"/>
    </row>
    <row r="105" spans="1:13">
      <c r="A105" s="57"/>
      <c r="B105" s="57"/>
      <c r="C105" s="57"/>
      <c r="D105" s="57"/>
      <c r="E105" s="57"/>
      <c r="F105" s="57"/>
      <c r="G105" s="57"/>
      <c r="H105" s="57"/>
      <c r="I105" s="57"/>
      <c r="J105" s="58"/>
      <c r="K105" s="57"/>
      <c r="L105" s="59" t="str">
        <f>IF($A105="","",IF(COUNTIFS(Documents!$A$2:$A$1001,"Staff",Documents!$B$2:$B$1001,$A105)=0,"NO DOCUMENTS",IF(COUNTIFS(Documents!$A$2:$A$1001,"Staff",Documents!$B$2:$B$1001,$A105,Documents!$I$2:$I$1001,"EXPIRED")&gt;0,"ACTION NEEDED",IF(COUNTIFS(Documents!$A$2:$A$1001,"Staff",Documents!$B$2:$B$1001,$A105,Documents!$I$2:$I$1001,"DUE IN 30 DAYS")&gt;0,"DUE SOON","OK"))))</f>
        <v/>
      </c>
      <c r="M105" s="57"/>
    </row>
    <row r="106" spans="1:13">
      <c r="A106" s="57"/>
      <c r="B106" s="57"/>
      <c r="C106" s="57"/>
      <c r="D106" s="57"/>
      <c r="E106" s="57"/>
      <c r="F106" s="57"/>
      <c r="G106" s="57"/>
      <c r="H106" s="57"/>
      <c r="I106" s="57"/>
      <c r="J106" s="58"/>
      <c r="K106" s="57"/>
      <c r="L106" s="59" t="str">
        <f>IF($A106="","",IF(COUNTIFS(Documents!$A$2:$A$1001,"Staff",Documents!$B$2:$B$1001,$A106)=0,"NO DOCUMENTS",IF(COUNTIFS(Documents!$A$2:$A$1001,"Staff",Documents!$B$2:$B$1001,$A106,Documents!$I$2:$I$1001,"EXPIRED")&gt;0,"ACTION NEEDED",IF(COUNTIFS(Documents!$A$2:$A$1001,"Staff",Documents!$B$2:$B$1001,$A106,Documents!$I$2:$I$1001,"DUE IN 30 DAYS")&gt;0,"DUE SOON","OK"))))</f>
        <v/>
      </c>
      <c r="M106" s="57"/>
    </row>
    <row r="107" spans="1:13">
      <c r="A107" s="57"/>
      <c r="B107" s="57"/>
      <c r="C107" s="57"/>
      <c r="D107" s="57"/>
      <c r="E107" s="57"/>
      <c r="F107" s="57"/>
      <c r="G107" s="57"/>
      <c r="H107" s="57"/>
      <c r="I107" s="57"/>
      <c r="J107" s="58"/>
      <c r="K107" s="57"/>
      <c r="L107" s="59" t="str">
        <f>IF($A107="","",IF(COUNTIFS(Documents!$A$2:$A$1001,"Staff",Documents!$B$2:$B$1001,$A107)=0,"NO DOCUMENTS",IF(COUNTIFS(Documents!$A$2:$A$1001,"Staff",Documents!$B$2:$B$1001,$A107,Documents!$I$2:$I$1001,"EXPIRED")&gt;0,"ACTION NEEDED",IF(COUNTIFS(Documents!$A$2:$A$1001,"Staff",Documents!$B$2:$B$1001,$A107,Documents!$I$2:$I$1001,"DUE IN 30 DAYS")&gt;0,"DUE SOON","OK"))))</f>
        <v/>
      </c>
      <c r="M107" s="57"/>
    </row>
    <row r="108" spans="1:13">
      <c r="A108" s="57"/>
      <c r="B108" s="57"/>
      <c r="C108" s="57"/>
      <c r="D108" s="57"/>
      <c r="E108" s="57"/>
      <c r="F108" s="57"/>
      <c r="G108" s="57"/>
      <c r="H108" s="57"/>
      <c r="I108" s="57"/>
      <c r="J108" s="58"/>
      <c r="K108" s="57"/>
      <c r="L108" s="59" t="str">
        <f>IF($A108="","",IF(COUNTIFS(Documents!$A$2:$A$1001,"Staff",Documents!$B$2:$B$1001,$A108)=0,"NO DOCUMENTS",IF(COUNTIFS(Documents!$A$2:$A$1001,"Staff",Documents!$B$2:$B$1001,$A108,Documents!$I$2:$I$1001,"EXPIRED")&gt;0,"ACTION NEEDED",IF(COUNTIFS(Documents!$A$2:$A$1001,"Staff",Documents!$B$2:$B$1001,$A108,Documents!$I$2:$I$1001,"DUE IN 30 DAYS")&gt;0,"DUE SOON","OK"))))</f>
        <v/>
      </c>
      <c r="M108" s="57"/>
    </row>
    <row r="109" spans="1:13">
      <c r="A109" s="57"/>
      <c r="B109" s="57"/>
      <c r="C109" s="57"/>
      <c r="D109" s="57"/>
      <c r="E109" s="57"/>
      <c r="F109" s="57"/>
      <c r="G109" s="57"/>
      <c r="H109" s="57"/>
      <c r="I109" s="57"/>
      <c r="J109" s="58"/>
      <c r="K109" s="57"/>
      <c r="L109" s="59" t="str">
        <f>IF($A109="","",IF(COUNTIFS(Documents!$A$2:$A$1001,"Staff",Documents!$B$2:$B$1001,$A109)=0,"NO DOCUMENTS",IF(COUNTIFS(Documents!$A$2:$A$1001,"Staff",Documents!$B$2:$B$1001,$A109,Documents!$I$2:$I$1001,"EXPIRED")&gt;0,"ACTION NEEDED",IF(COUNTIFS(Documents!$A$2:$A$1001,"Staff",Documents!$B$2:$B$1001,$A109,Documents!$I$2:$I$1001,"DUE IN 30 DAYS")&gt;0,"DUE SOON","OK"))))</f>
        <v/>
      </c>
      <c r="M109" s="57"/>
    </row>
    <row r="110" spans="1:13">
      <c r="A110" s="57"/>
      <c r="B110" s="57"/>
      <c r="C110" s="57"/>
      <c r="D110" s="57"/>
      <c r="E110" s="57"/>
      <c r="F110" s="57"/>
      <c r="G110" s="57"/>
      <c r="H110" s="57"/>
      <c r="I110" s="57"/>
      <c r="J110" s="58"/>
      <c r="K110" s="57"/>
      <c r="L110" s="59" t="str">
        <f>IF($A110="","",IF(COUNTIFS(Documents!$A$2:$A$1001,"Staff",Documents!$B$2:$B$1001,$A110)=0,"NO DOCUMENTS",IF(COUNTIFS(Documents!$A$2:$A$1001,"Staff",Documents!$B$2:$B$1001,$A110,Documents!$I$2:$I$1001,"EXPIRED")&gt;0,"ACTION NEEDED",IF(COUNTIFS(Documents!$A$2:$A$1001,"Staff",Documents!$B$2:$B$1001,$A110,Documents!$I$2:$I$1001,"DUE IN 30 DAYS")&gt;0,"DUE SOON","OK"))))</f>
        <v/>
      </c>
      <c r="M110" s="57"/>
    </row>
    <row r="111" spans="1:13">
      <c r="A111" s="57"/>
      <c r="B111" s="57"/>
      <c r="C111" s="57"/>
      <c r="D111" s="57"/>
      <c r="E111" s="57"/>
      <c r="F111" s="57"/>
      <c r="G111" s="57"/>
      <c r="H111" s="57"/>
      <c r="I111" s="57"/>
      <c r="J111" s="58"/>
      <c r="K111" s="57"/>
      <c r="L111" s="59" t="str">
        <f>IF($A111="","",IF(COUNTIFS(Documents!$A$2:$A$1001,"Staff",Documents!$B$2:$B$1001,$A111)=0,"NO DOCUMENTS",IF(COUNTIFS(Documents!$A$2:$A$1001,"Staff",Documents!$B$2:$B$1001,$A111,Documents!$I$2:$I$1001,"EXPIRED")&gt;0,"ACTION NEEDED",IF(COUNTIFS(Documents!$A$2:$A$1001,"Staff",Documents!$B$2:$B$1001,$A111,Documents!$I$2:$I$1001,"DUE IN 30 DAYS")&gt;0,"DUE SOON","OK"))))</f>
        <v/>
      </c>
      <c r="M111" s="57"/>
    </row>
    <row r="112" spans="1:13">
      <c r="A112" s="57"/>
      <c r="B112" s="57"/>
      <c r="C112" s="57"/>
      <c r="D112" s="57"/>
      <c r="E112" s="57"/>
      <c r="F112" s="57"/>
      <c r="G112" s="57"/>
      <c r="H112" s="57"/>
      <c r="I112" s="57"/>
      <c r="J112" s="58"/>
      <c r="K112" s="57"/>
      <c r="L112" s="59" t="str">
        <f>IF($A112="","",IF(COUNTIFS(Documents!$A$2:$A$1001,"Staff",Documents!$B$2:$B$1001,$A112)=0,"NO DOCUMENTS",IF(COUNTIFS(Documents!$A$2:$A$1001,"Staff",Documents!$B$2:$B$1001,$A112,Documents!$I$2:$I$1001,"EXPIRED")&gt;0,"ACTION NEEDED",IF(COUNTIFS(Documents!$A$2:$A$1001,"Staff",Documents!$B$2:$B$1001,$A112,Documents!$I$2:$I$1001,"DUE IN 30 DAYS")&gt;0,"DUE SOON","OK"))))</f>
        <v/>
      </c>
      <c r="M112" s="57"/>
    </row>
    <row r="113" spans="1:13">
      <c r="A113" s="57"/>
      <c r="B113" s="57"/>
      <c r="C113" s="57"/>
      <c r="D113" s="57"/>
      <c r="E113" s="57"/>
      <c r="F113" s="57"/>
      <c r="G113" s="57"/>
      <c r="H113" s="57"/>
      <c r="I113" s="57"/>
      <c r="J113" s="58"/>
      <c r="K113" s="57"/>
      <c r="L113" s="59" t="str">
        <f>IF($A113="","",IF(COUNTIFS(Documents!$A$2:$A$1001,"Staff",Documents!$B$2:$B$1001,$A113)=0,"NO DOCUMENTS",IF(COUNTIFS(Documents!$A$2:$A$1001,"Staff",Documents!$B$2:$B$1001,$A113,Documents!$I$2:$I$1001,"EXPIRED")&gt;0,"ACTION NEEDED",IF(COUNTIFS(Documents!$A$2:$A$1001,"Staff",Documents!$B$2:$B$1001,$A113,Documents!$I$2:$I$1001,"DUE IN 30 DAYS")&gt;0,"DUE SOON","OK"))))</f>
        <v/>
      </c>
      <c r="M113" s="57"/>
    </row>
    <row r="114" spans="1:13">
      <c r="A114" s="57"/>
      <c r="B114" s="57"/>
      <c r="C114" s="57"/>
      <c r="D114" s="57"/>
      <c r="E114" s="57"/>
      <c r="F114" s="57"/>
      <c r="G114" s="57"/>
      <c r="H114" s="57"/>
      <c r="I114" s="57"/>
      <c r="J114" s="58"/>
      <c r="K114" s="57"/>
      <c r="L114" s="59" t="str">
        <f>IF($A114="","",IF(COUNTIFS(Documents!$A$2:$A$1001,"Staff",Documents!$B$2:$B$1001,$A114)=0,"NO DOCUMENTS",IF(COUNTIFS(Documents!$A$2:$A$1001,"Staff",Documents!$B$2:$B$1001,$A114,Documents!$I$2:$I$1001,"EXPIRED")&gt;0,"ACTION NEEDED",IF(COUNTIFS(Documents!$A$2:$A$1001,"Staff",Documents!$B$2:$B$1001,$A114,Documents!$I$2:$I$1001,"DUE IN 30 DAYS")&gt;0,"DUE SOON","OK"))))</f>
        <v/>
      </c>
      <c r="M114" s="57"/>
    </row>
    <row r="115" spans="1:13">
      <c r="A115" s="57"/>
      <c r="B115" s="57"/>
      <c r="C115" s="57"/>
      <c r="D115" s="57"/>
      <c r="E115" s="57"/>
      <c r="F115" s="57"/>
      <c r="G115" s="57"/>
      <c r="H115" s="57"/>
      <c r="I115" s="57"/>
      <c r="J115" s="58"/>
      <c r="K115" s="57"/>
      <c r="L115" s="59" t="str">
        <f>IF($A115="","",IF(COUNTIFS(Documents!$A$2:$A$1001,"Staff",Documents!$B$2:$B$1001,$A115)=0,"NO DOCUMENTS",IF(COUNTIFS(Documents!$A$2:$A$1001,"Staff",Documents!$B$2:$B$1001,$A115,Documents!$I$2:$I$1001,"EXPIRED")&gt;0,"ACTION NEEDED",IF(COUNTIFS(Documents!$A$2:$A$1001,"Staff",Documents!$B$2:$B$1001,$A115,Documents!$I$2:$I$1001,"DUE IN 30 DAYS")&gt;0,"DUE SOON","OK"))))</f>
        <v/>
      </c>
      <c r="M115" s="57"/>
    </row>
    <row r="116" spans="1:13">
      <c r="A116" s="57"/>
      <c r="B116" s="57"/>
      <c r="C116" s="57"/>
      <c r="D116" s="57"/>
      <c r="E116" s="57"/>
      <c r="F116" s="57"/>
      <c r="G116" s="57"/>
      <c r="H116" s="57"/>
      <c r="I116" s="57"/>
      <c r="J116" s="58"/>
      <c r="K116" s="57"/>
      <c r="L116" s="59" t="str">
        <f>IF($A116="","",IF(COUNTIFS(Documents!$A$2:$A$1001,"Staff",Documents!$B$2:$B$1001,$A116)=0,"NO DOCUMENTS",IF(COUNTIFS(Documents!$A$2:$A$1001,"Staff",Documents!$B$2:$B$1001,$A116,Documents!$I$2:$I$1001,"EXPIRED")&gt;0,"ACTION NEEDED",IF(COUNTIFS(Documents!$A$2:$A$1001,"Staff",Documents!$B$2:$B$1001,$A116,Documents!$I$2:$I$1001,"DUE IN 30 DAYS")&gt;0,"DUE SOON","OK"))))</f>
        <v/>
      </c>
      <c r="M116" s="57"/>
    </row>
    <row r="117" spans="1:13">
      <c r="A117" s="57"/>
      <c r="B117" s="57"/>
      <c r="C117" s="57"/>
      <c r="D117" s="57"/>
      <c r="E117" s="57"/>
      <c r="F117" s="57"/>
      <c r="G117" s="57"/>
      <c r="H117" s="57"/>
      <c r="I117" s="57"/>
      <c r="J117" s="58"/>
      <c r="K117" s="57"/>
      <c r="L117" s="59" t="str">
        <f>IF($A117="","",IF(COUNTIFS(Documents!$A$2:$A$1001,"Staff",Documents!$B$2:$B$1001,$A117)=0,"NO DOCUMENTS",IF(COUNTIFS(Documents!$A$2:$A$1001,"Staff",Documents!$B$2:$B$1001,$A117,Documents!$I$2:$I$1001,"EXPIRED")&gt;0,"ACTION NEEDED",IF(COUNTIFS(Documents!$A$2:$A$1001,"Staff",Documents!$B$2:$B$1001,$A117,Documents!$I$2:$I$1001,"DUE IN 30 DAYS")&gt;0,"DUE SOON","OK"))))</f>
        <v/>
      </c>
      <c r="M117" s="57"/>
    </row>
    <row r="118" spans="1:13">
      <c r="A118" s="57"/>
      <c r="B118" s="57"/>
      <c r="C118" s="57"/>
      <c r="D118" s="57"/>
      <c r="E118" s="57"/>
      <c r="F118" s="57"/>
      <c r="G118" s="57"/>
      <c r="H118" s="57"/>
      <c r="I118" s="57"/>
      <c r="J118" s="58"/>
      <c r="K118" s="57"/>
      <c r="L118" s="59" t="str">
        <f>IF($A118="","",IF(COUNTIFS(Documents!$A$2:$A$1001,"Staff",Documents!$B$2:$B$1001,$A118)=0,"NO DOCUMENTS",IF(COUNTIFS(Documents!$A$2:$A$1001,"Staff",Documents!$B$2:$B$1001,$A118,Documents!$I$2:$I$1001,"EXPIRED")&gt;0,"ACTION NEEDED",IF(COUNTIFS(Documents!$A$2:$A$1001,"Staff",Documents!$B$2:$B$1001,$A118,Documents!$I$2:$I$1001,"DUE IN 30 DAYS")&gt;0,"DUE SOON","OK"))))</f>
        <v/>
      </c>
      <c r="M118" s="57"/>
    </row>
    <row r="119" spans="1:13">
      <c r="A119" s="57"/>
      <c r="B119" s="57"/>
      <c r="C119" s="57"/>
      <c r="D119" s="57"/>
      <c r="E119" s="57"/>
      <c r="F119" s="57"/>
      <c r="G119" s="57"/>
      <c r="H119" s="57"/>
      <c r="I119" s="57"/>
      <c r="J119" s="58"/>
      <c r="K119" s="57"/>
      <c r="L119" s="59" t="str">
        <f>IF($A119="","",IF(COUNTIFS(Documents!$A$2:$A$1001,"Staff",Documents!$B$2:$B$1001,$A119)=0,"NO DOCUMENTS",IF(COUNTIFS(Documents!$A$2:$A$1001,"Staff",Documents!$B$2:$B$1001,$A119,Documents!$I$2:$I$1001,"EXPIRED")&gt;0,"ACTION NEEDED",IF(COUNTIFS(Documents!$A$2:$A$1001,"Staff",Documents!$B$2:$B$1001,$A119,Documents!$I$2:$I$1001,"DUE IN 30 DAYS")&gt;0,"DUE SOON","OK"))))</f>
        <v/>
      </c>
      <c r="M119" s="57"/>
    </row>
    <row r="120" spans="1:13">
      <c r="A120" s="57"/>
      <c r="B120" s="57"/>
      <c r="C120" s="57"/>
      <c r="D120" s="57"/>
      <c r="E120" s="57"/>
      <c r="F120" s="57"/>
      <c r="G120" s="57"/>
      <c r="H120" s="57"/>
      <c r="I120" s="57"/>
      <c r="J120" s="58"/>
      <c r="K120" s="57"/>
      <c r="L120" s="59" t="str">
        <f>IF($A120="","",IF(COUNTIFS(Documents!$A$2:$A$1001,"Staff",Documents!$B$2:$B$1001,$A120)=0,"NO DOCUMENTS",IF(COUNTIFS(Documents!$A$2:$A$1001,"Staff",Documents!$B$2:$B$1001,$A120,Documents!$I$2:$I$1001,"EXPIRED")&gt;0,"ACTION NEEDED",IF(COUNTIFS(Documents!$A$2:$A$1001,"Staff",Documents!$B$2:$B$1001,$A120,Documents!$I$2:$I$1001,"DUE IN 30 DAYS")&gt;0,"DUE SOON","OK"))))</f>
        <v/>
      </c>
      <c r="M120" s="57"/>
    </row>
    <row r="121" spans="1:13">
      <c r="A121" s="57"/>
      <c r="B121" s="57"/>
      <c r="C121" s="57"/>
      <c r="D121" s="57"/>
      <c r="E121" s="57"/>
      <c r="F121" s="57"/>
      <c r="G121" s="57"/>
      <c r="H121" s="57"/>
      <c r="I121" s="57"/>
      <c r="J121" s="58"/>
      <c r="K121" s="57"/>
      <c r="L121" s="59" t="str">
        <f>IF($A121="","",IF(COUNTIFS(Documents!$A$2:$A$1001,"Staff",Documents!$B$2:$B$1001,$A121)=0,"NO DOCUMENTS",IF(COUNTIFS(Documents!$A$2:$A$1001,"Staff",Documents!$B$2:$B$1001,$A121,Documents!$I$2:$I$1001,"EXPIRED")&gt;0,"ACTION NEEDED",IF(COUNTIFS(Documents!$A$2:$A$1001,"Staff",Documents!$B$2:$B$1001,$A121,Documents!$I$2:$I$1001,"DUE IN 30 DAYS")&gt;0,"DUE SOON","OK"))))</f>
        <v/>
      </c>
      <c r="M121" s="57"/>
    </row>
    <row r="122" spans="1:13">
      <c r="A122" s="57"/>
      <c r="B122" s="57"/>
      <c r="C122" s="57"/>
      <c r="D122" s="57"/>
      <c r="E122" s="57"/>
      <c r="F122" s="57"/>
      <c r="G122" s="57"/>
      <c r="H122" s="57"/>
      <c r="I122" s="57"/>
      <c r="J122" s="58"/>
      <c r="K122" s="57"/>
      <c r="L122" s="59" t="str">
        <f>IF($A122="","",IF(COUNTIFS(Documents!$A$2:$A$1001,"Staff",Documents!$B$2:$B$1001,$A122)=0,"NO DOCUMENTS",IF(COUNTIFS(Documents!$A$2:$A$1001,"Staff",Documents!$B$2:$B$1001,$A122,Documents!$I$2:$I$1001,"EXPIRED")&gt;0,"ACTION NEEDED",IF(COUNTIFS(Documents!$A$2:$A$1001,"Staff",Documents!$B$2:$B$1001,$A122,Documents!$I$2:$I$1001,"DUE IN 30 DAYS")&gt;0,"DUE SOON","OK"))))</f>
        <v/>
      </c>
      <c r="M122" s="57"/>
    </row>
    <row r="123" spans="1:13">
      <c r="A123" s="57"/>
      <c r="B123" s="57"/>
      <c r="C123" s="57"/>
      <c r="D123" s="57"/>
      <c r="E123" s="57"/>
      <c r="F123" s="57"/>
      <c r="G123" s="57"/>
      <c r="H123" s="57"/>
      <c r="I123" s="57"/>
      <c r="J123" s="58"/>
      <c r="K123" s="57"/>
      <c r="L123" s="59" t="str">
        <f>IF($A123="","",IF(COUNTIFS(Documents!$A$2:$A$1001,"Staff",Documents!$B$2:$B$1001,$A123)=0,"NO DOCUMENTS",IF(COUNTIFS(Documents!$A$2:$A$1001,"Staff",Documents!$B$2:$B$1001,$A123,Documents!$I$2:$I$1001,"EXPIRED")&gt;0,"ACTION NEEDED",IF(COUNTIFS(Documents!$A$2:$A$1001,"Staff",Documents!$B$2:$B$1001,$A123,Documents!$I$2:$I$1001,"DUE IN 30 DAYS")&gt;0,"DUE SOON","OK"))))</f>
        <v/>
      </c>
      <c r="M123" s="57"/>
    </row>
    <row r="124" spans="1:13">
      <c r="A124" s="57"/>
      <c r="B124" s="57"/>
      <c r="C124" s="57"/>
      <c r="D124" s="57"/>
      <c r="E124" s="57"/>
      <c r="F124" s="57"/>
      <c r="G124" s="57"/>
      <c r="H124" s="57"/>
      <c r="I124" s="57"/>
      <c r="J124" s="58"/>
      <c r="K124" s="57"/>
      <c r="L124" s="59" t="str">
        <f>IF($A124="","",IF(COUNTIFS(Documents!$A$2:$A$1001,"Staff",Documents!$B$2:$B$1001,$A124)=0,"NO DOCUMENTS",IF(COUNTIFS(Documents!$A$2:$A$1001,"Staff",Documents!$B$2:$B$1001,$A124,Documents!$I$2:$I$1001,"EXPIRED")&gt;0,"ACTION NEEDED",IF(COUNTIFS(Documents!$A$2:$A$1001,"Staff",Documents!$B$2:$B$1001,$A124,Documents!$I$2:$I$1001,"DUE IN 30 DAYS")&gt;0,"DUE SOON","OK"))))</f>
        <v/>
      </c>
      <c r="M124" s="57"/>
    </row>
    <row r="125" spans="1:13">
      <c r="A125" s="57"/>
      <c r="B125" s="57"/>
      <c r="C125" s="57"/>
      <c r="D125" s="57"/>
      <c r="E125" s="57"/>
      <c r="F125" s="57"/>
      <c r="G125" s="57"/>
      <c r="H125" s="57"/>
      <c r="I125" s="57"/>
      <c r="J125" s="58"/>
      <c r="K125" s="57"/>
      <c r="L125" s="59" t="str">
        <f>IF($A125="","",IF(COUNTIFS(Documents!$A$2:$A$1001,"Staff",Documents!$B$2:$B$1001,$A125)=0,"NO DOCUMENTS",IF(COUNTIFS(Documents!$A$2:$A$1001,"Staff",Documents!$B$2:$B$1001,$A125,Documents!$I$2:$I$1001,"EXPIRED")&gt;0,"ACTION NEEDED",IF(COUNTIFS(Documents!$A$2:$A$1001,"Staff",Documents!$B$2:$B$1001,$A125,Documents!$I$2:$I$1001,"DUE IN 30 DAYS")&gt;0,"DUE SOON","OK"))))</f>
        <v/>
      </c>
      <c r="M125" s="57"/>
    </row>
    <row r="126" spans="1:13">
      <c r="A126" s="57"/>
      <c r="B126" s="57"/>
      <c r="C126" s="57"/>
      <c r="D126" s="57"/>
      <c r="E126" s="57"/>
      <c r="F126" s="57"/>
      <c r="G126" s="57"/>
      <c r="H126" s="57"/>
      <c r="I126" s="57"/>
      <c r="J126" s="58"/>
      <c r="K126" s="57"/>
      <c r="L126" s="59" t="str">
        <f>IF($A126="","",IF(COUNTIFS(Documents!$A$2:$A$1001,"Staff",Documents!$B$2:$B$1001,$A126)=0,"NO DOCUMENTS",IF(COUNTIFS(Documents!$A$2:$A$1001,"Staff",Documents!$B$2:$B$1001,$A126,Documents!$I$2:$I$1001,"EXPIRED")&gt;0,"ACTION NEEDED",IF(COUNTIFS(Documents!$A$2:$A$1001,"Staff",Documents!$B$2:$B$1001,$A126,Documents!$I$2:$I$1001,"DUE IN 30 DAYS")&gt;0,"DUE SOON","OK"))))</f>
        <v/>
      </c>
      <c r="M126" s="57"/>
    </row>
    <row r="127" spans="1:13">
      <c r="A127" s="57"/>
      <c r="B127" s="57"/>
      <c r="C127" s="57"/>
      <c r="D127" s="57"/>
      <c r="E127" s="57"/>
      <c r="F127" s="57"/>
      <c r="G127" s="57"/>
      <c r="H127" s="57"/>
      <c r="I127" s="57"/>
      <c r="J127" s="58"/>
      <c r="K127" s="57"/>
      <c r="L127" s="59" t="str">
        <f>IF($A127="","",IF(COUNTIFS(Documents!$A$2:$A$1001,"Staff",Documents!$B$2:$B$1001,$A127)=0,"NO DOCUMENTS",IF(COUNTIFS(Documents!$A$2:$A$1001,"Staff",Documents!$B$2:$B$1001,$A127,Documents!$I$2:$I$1001,"EXPIRED")&gt;0,"ACTION NEEDED",IF(COUNTIFS(Documents!$A$2:$A$1001,"Staff",Documents!$B$2:$B$1001,$A127,Documents!$I$2:$I$1001,"DUE IN 30 DAYS")&gt;0,"DUE SOON","OK"))))</f>
        <v/>
      </c>
      <c r="M127" s="57"/>
    </row>
    <row r="128" spans="1:13">
      <c r="A128" s="57"/>
      <c r="B128" s="57"/>
      <c r="C128" s="57"/>
      <c r="D128" s="57"/>
      <c r="E128" s="57"/>
      <c r="F128" s="57"/>
      <c r="G128" s="57"/>
      <c r="H128" s="57"/>
      <c r="I128" s="57"/>
      <c r="J128" s="58"/>
      <c r="K128" s="57"/>
      <c r="L128" s="59" t="str">
        <f>IF($A128="","",IF(COUNTIFS(Documents!$A$2:$A$1001,"Staff",Documents!$B$2:$B$1001,$A128)=0,"NO DOCUMENTS",IF(COUNTIFS(Documents!$A$2:$A$1001,"Staff",Documents!$B$2:$B$1001,$A128,Documents!$I$2:$I$1001,"EXPIRED")&gt;0,"ACTION NEEDED",IF(COUNTIFS(Documents!$A$2:$A$1001,"Staff",Documents!$B$2:$B$1001,$A128,Documents!$I$2:$I$1001,"DUE IN 30 DAYS")&gt;0,"DUE SOON","OK"))))</f>
        <v/>
      </c>
      <c r="M128" s="57"/>
    </row>
    <row r="129" spans="1:13">
      <c r="A129" s="57"/>
      <c r="B129" s="57"/>
      <c r="C129" s="57"/>
      <c r="D129" s="57"/>
      <c r="E129" s="57"/>
      <c r="F129" s="57"/>
      <c r="G129" s="57"/>
      <c r="H129" s="57"/>
      <c r="I129" s="57"/>
      <c r="J129" s="58"/>
      <c r="K129" s="57"/>
      <c r="L129" s="59" t="str">
        <f>IF($A129="","",IF(COUNTIFS(Documents!$A$2:$A$1001,"Staff",Documents!$B$2:$B$1001,$A129)=0,"NO DOCUMENTS",IF(COUNTIFS(Documents!$A$2:$A$1001,"Staff",Documents!$B$2:$B$1001,$A129,Documents!$I$2:$I$1001,"EXPIRED")&gt;0,"ACTION NEEDED",IF(COUNTIFS(Documents!$A$2:$A$1001,"Staff",Documents!$B$2:$B$1001,$A129,Documents!$I$2:$I$1001,"DUE IN 30 DAYS")&gt;0,"DUE SOON","OK"))))</f>
        <v/>
      </c>
      <c r="M129" s="57"/>
    </row>
    <row r="130" spans="1:13">
      <c r="A130" s="57"/>
      <c r="B130" s="57"/>
      <c r="C130" s="57"/>
      <c r="D130" s="57"/>
      <c r="E130" s="57"/>
      <c r="F130" s="57"/>
      <c r="G130" s="57"/>
      <c r="H130" s="57"/>
      <c r="I130" s="57"/>
      <c r="J130" s="58"/>
      <c r="K130" s="57"/>
      <c r="L130" s="59" t="str">
        <f>IF($A130="","",IF(COUNTIFS(Documents!$A$2:$A$1001,"Staff",Documents!$B$2:$B$1001,$A130)=0,"NO DOCUMENTS",IF(COUNTIFS(Documents!$A$2:$A$1001,"Staff",Documents!$B$2:$B$1001,$A130,Documents!$I$2:$I$1001,"EXPIRED")&gt;0,"ACTION NEEDED",IF(COUNTIFS(Documents!$A$2:$A$1001,"Staff",Documents!$B$2:$B$1001,$A130,Documents!$I$2:$I$1001,"DUE IN 30 DAYS")&gt;0,"DUE SOON","OK"))))</f>
        <v/>
      </c>
      <c r="M130" s="57"/>
    </row>
    <row r="131" spans="1:13">
      <c r="A131" s="57"/>
      <c r="B131" s="57"/>
      <c r="C131" s="57"/>
      <c r="D131" s="57"/>
      <c r="E131" s="57"/>
      <c r="F131" s="57"/>
      <c r="G131" s="57"/>
      <c r="H131" s="57"/>
      <c r="I131" s="57"/>
      <c r="J131" s="58"/>
      <c r="K131" s="57"/>
      <c r="L131" s="59" t="str">
        <f>IF($A131="","",IF(COUNTIFS(Documents!$A$2:$A$1001,"Staff",Documents!$B$2:$B$1001,$A131)=0,"NO DOCUMENTS",IF(COUNTIFS(Documents!$A$2:$A$1001,"Staff",Documents!$B$2:$B$1001,$A131,Documents!$I$2:$I$1001,"EXPIRED")&gt;0,"ACTION NEEDED",IF(COUNTIFS(Documents!$A$2:$A$1001,"Staff",Documents!$B$2:$B$1001,$A131,Documents!$I$2:$I$1001,"DUE IN 30 DAYS")&gt;0,"DUE SOON","OK"))))</f>
        <v/>
      </c>
      <c r="M131" s="57"/>
    </row>
    <row r="132" spans="1:13">
      <c r="A132" s="57"/>
      <c r="B132" s="57"/>
      <c r="C132" s="57"/>
      <c r="D132" s="57"/>
      <c r="E132" s="57"/>
      <c r="F132" s="57"/>
      <c r="G132" s="57"/>
      <c r="H132" s="57"/>
      <c r="I132" s="57"/>
      <c r="J132" s="58"/>
      <c r="K132" s="57"/>
      <c r="L132" s="59" t="str">
        <f>IF($A132="","",IF(COUNTIFS(Documents!$A$2:$A$1001,"Staff",Documents!$B$2:$B$1001,$A132)=0,"NO DOCUMENTS",IF(COUNTIFS(Documents!$A$2:$A$1001,"Staff",Documents!$B$2:$B$1001,$A132,Documents!$I$2:$I$1001,"EXPIRED")&gt;0,"ACTION NEEDED",IF(COUNTIFS(Documents!$A$2:$A$1001,"Staff",Documents!$B$2:$B$1001,$A132,Documents!$I$2:$I$1001,"DUE IN 30 DAYS")&gt;0,"DUE SOON","OK"))))</f>
        <v/>
      </c>
      <c r="M132" s="57"/>
    </row>
    <row r="133" spans="1:13">
      <c r="A133" s="57"/>
      <c r="B133" s="57"/>
      <c r="C133" s="57"/>
      <c r="D133" s="57"/>
      <c r="E133" s="57"/>
      <c r="F133" s="57"/>
      <c r="G133" s="57"/>
      <c r="H133" s="57"/>
      <c r="I133" s="57"/>
      <c r="J133" s="58"/>
      <c r="K133" s="57"/>
      <c r="L133" s="59" t="str">
        <f>IF($A133="","",IF(COUNTIFS(Documents!$A$2:$A$1001,"Staff",Documents!$B$2:$B$1001,$A133)=0,"NO DOCUMENTS",IF(COUNTIFS(Documents!$A$2:$A$1001,"Staff",Documents!$B$2:$B$1001,$A133,Documents!$I$2:$I$1001,"EXPIRED")&gt;0,"ACTION NEEDED",IF(COUNTIFS(Documents!$A$2:$A$1001,"Staff",Documents!$B$2:$B$1001,$A133,Documents!$I$2:$I$1001,"DUE IN 30 DAYS")&gt;0,"DUE SOON","OK"))))</f>
        <v/>
      </c>
      <c r="M133" s="57"/>
    </row>
    <row r="134" spans="1:13">
      <c r="A134" s="57"/>
      <c r="B134" s="57"/>
      <c r="C134" s="57"/>
      <c r="D134" s="57"/>
      <c r="E134" s="57"/>
      <c r="F134" s="57"/>
      <c r="G134" s="57"/>
      <c r="H134" s="57"/>
      <c r="I134" s="57"/>
      <c r="J134" s="58"/>
      <c r="K134" s="57"/>
      <c r="L134" s="59" t="str">
        <f>IF($A134="","",IF(COUNTIFS(Documents!$A$2:$A$1001,"Staff",Documents!$B$2:$B$1001,$A134)=0,"NO DOCUMENTS",IF(COUNTIFS(Documents!$A$2:$A$1001,"Staff",Documents!$B$2:$B$1001,$A134,Documents!$I$2:$I$1001,"EXPIRED")&gt;0,"ACTION NEEDED",IF(COUNTIFS(Documents!$A$2:$A$1001,"Staff",Documents!$B$2:$B$1001,$A134,Documents!$I$2:$I$1001,"DUE IN 30 DAYS")&gt;0,"DUE SOON","OK"))))</f>
        <v/>
      </c>
      <c r="M134" s="57"/>
    </row>
    <row r="135" spans="1:13">
      <c r="A135" s="57"/>
      <c r="B135" s="57"/>
      <c r="C135" s="57"/>
      <c r="D135" s="57"/>
      <c r="E135" s="57"/>
      <c r="F135" s="57"/>
      <c r="G135" s="57"/>
      <c r="H135" s="57"/>
      <c r="I135" s="57"/>
      <c r="J135" s="58"/>
      <c r="K135" s="57"/>
      <c r="L135" s="59" t="str">
        <f>IF($A135="","",IF(COUNTIFS(Documents!$A$2:$A$1001,"Staff",Documents!$B$2:$B$1001,$A135)=0,"NO DOCUMENTS",IF(COUNTIFS(Documents!$A$2:$A$1001,"Staff",Documents!$B$2:$B$1001,$A135,Documents!$I$2:$I$1001,"EXPIRED")&gt;0,"ACTION NEEDED",IF(COUNTIFS(Documents!$A$2:$A$1001,"Staff",Documents!$B$2:$B$1001,$A135,Documents!$I$2:$I$1001,"DUE IN 30 DAYS")&gt;0,"DUE SOON","OK"))))</f>
        <v/>
      </c>
      <c r="M135" s="57"/>
    </row>
    <row r="136" spans="1:13">
      <c r="A136" s="57"/>
      <c r="B136" s="57"/>
      <c r="C136" s="57"/>
      <c r="D136" s="57"/>
      <c r="E136" s="57"/>
      <c r="F136" s="57"/>
      <c r="G136" s="57"/>
      <c r="H136" s="57"/>
      <c r="I136" s="57"/>
      <c r="J136" s="58"/>
      <c r="K136" s="57"/>
      <c r="L136" s="59" t="str">
        <f>IF($A136="","",IF(COUNTIFS(Documents!$A$2:$A$1001,"Staff",Documents!$B$2:$B$1001,$A136)=0,"NO DOCUMENTS",IF(COUNTIFS(Documents!$A$2:$A$1001,"Staff",Documents!$B$2:$B$1001,$A136,Documents!$I$2:$I$1001,"EXPIRED")&gt;0,"ACTION NEEDED",IF(COUNTIFS(Documents!$A$2:$A$1001,"Staff",Documents!$B$2:$B$1001,$A136,Documents!$I$2:$I$1001,"DUE IN 30 DAYS")&gt;0,"DUE SOON","OK"))))</f>
        <v/>
      </c>
      <c r="M136" s="57"/>
    </row>
    <row r="137" spans="1:13">
      <c r="A137" s="57"/>
      <c r="B137" s="57"/>
      <c r="C137" s="57"/>
      <c r="D137" s="57"/>
      <c r="E137" s="57"/>
      <c r="F137" s="57"/>
      <c r="G137" s="57"/>
      <c r="H137" s="57"/>
      <c r="I137" s="57"/>
      <c r="J137" s="58"/>
      <c r="K137" s="57"/>
      <c r="L137" s="59" t="str">
        <f>IF($A137="","",IF(COUNTIFS(Documents!$A$2:$A$1001,"Staff",Documents!$B$2:$B$1001,$A137)=0,"NO DOCUMENTS",IF(COUNTIFS(Documents!$A$2:$A$1001,"Staff",Documents!$B$2:$B$1001,$A137,Documents!$I$2:$I$1001,"EXPIRED")&gt;0,"ACTION NEEDED",IF(COUNTIFS(Documents!$A$2:$A$1001,"Staff",Documents!$B$2:$B$1001,$A137,Documents!$I$2:$I$1001,"DUE IN 30 DAYS")&gt;0,"DUE SOON","OK"))))</f>
        <v/>
      </c>
      <c r="M137" s="57"/>
    </row>
    <row r="138" spans="1:13">
      <c r="A138" s="57"/>
      <c r="B138" s="57"/>
      <c r="C138" s="57"/>
      <c r="D138" s="57"/>
      <c r="E138" s="57"/>
      <c r="F138" s="57"/>
      <c r="G138" s="57"/>
      <c r="H138" s="57"/>
      <c r="I138" s="57"/>
      <c r="J138" s="58"/>
      <c r="K138" s="57"/>
      <c r="L138" s="59" t="str">
        <f>IF($A138="","",IF(COUNTIFS(Documents!$A$2:$A$1001,"Staff",Documents!$B$2:$B$1001,$A138)=0,"NO DOCUMENTS",IF(COUNTIFS(Documents!$A$2:$A$1001,"Staff",Documents!$B$2:$B$1001,$A138,Documents!$I$2:$I$1001,"EXPIRED")&gt;0,"ACTION NEEDED",IF(COUNTIFS(Documents!$A$2:$A$1001,"Staff",Documents!$B$2:$B$1001,$A138,Documents!$I$2:$I$1001,"DUE IN 30 DAYS")&gt;0,"DUE SOON","OK"))))</f>
        <v/>
      </c>
      <c r="M138" s="57"/>
    </row>
    <row r="139" spans="1:13">
      <c r="A139" s="57"/>
      <c r="B139" s="57"/>
      <c r="C139" s="57"/>
      <c r="D139" s="57"/>
      <c r="E139" s="57"/>
      <c r="F139" s="57"/>
      <c r="G139" s="57"/>
      <c r="H139" s="57"/>
      <c r="I139" s="57"/>
      <c r="J139" s="58"/>
      <c r="K139" s="57"/>
      <c r="L139" s="59" t="str">
        <f>IF($A139="","",IF(COUNTIFS(Documents!$A$2:$A$1001,"Staff",Documents!$B$2:$B$1001,$A139)=0,"NO DOCUMENTS",IF(COUNTIFS(Documents!$A$2:$A$1001,"Staff",Documents!$B$2:$B$1001,$A139,Documents!$I$2:$I$1001,"EXPIRED")&gt;0,"ACTION NEEDED",IF(COUNTIFS(Documents!$A$2:$A$1001,"Staff",Documents!$B$2:$B$1001,$A139,Documents!$I$2:$I$1001,"DUE IN 30 DAYS")&gt;0,"DUE SOON","OK"))))</f>
        <v/>
      </c>
      <c r="M139" s="57"/>
    </row>
    <row r="140" spans="1:13">
      <c r="A140" s="57"/>
      <c r="B140" s="57"/>
      <c r="C140" s="57"/>
      <c r="D140" s="57"/>
      <c r="E140" s="57"/>
      <c r="F140" s="57"/>
      <c r="G140" s="57"/>
      <c r="H140" s="57"/>
      <c r="I140" s="57"/>
      <c r="J140" s="58"/>
      <c r="K140" s="57"/>
      <c r="L140" s="59" t="str">
        <f>IF($A140="","",IF(COUNTIFS(Documents!$A$2:$A$1001,"Staff",Documents!$B$2:$B$1001,$A140)=0,"NO DOCUMENTS",IF(COUNTIFS(Documents!$A$2:$A$1001,"Staff",Documents!$B$2:$B$1001,$A140,Documents!$I$2:$I$1001,"EXPIRED")&gt;0,"ACTION NEEDED",IF(COUNTIFS(Documents!$A$2:$A$1001,"Staff",Documents!$B$2:$B$1001,$A140,Documents!$I$2:$I$1001,"DUE IN 30 DAYS")&gt;0,"DUE SOON","OK"))))</f>
        <v/>
      </c>
      <c r="M140" s="57"/>
    </row>
    <row r="141" spans="1:13">
      <c r="A141" s="57"/>
      <c r="B141" s="57"/>
      <c r="C141" s="57"/>
      <c r="D141" s="57"/>
      <c r="E141" s="57"/>
      <c r="F141" s="57"/>
      <c r="G141" s="57"/>
      <c r="H141" s="57"/>
      <c r="I141" s="57"/>
      <c r="J141" s="58"/>
      <c r="K141" s="57"/>
      <c r="L141" s="59" t="str">
        <f>IF($A141="","",IF(COUNTIFS(Documents!$A$2:$A$1001,"Staff",Documents!$B$2:$B$1001,$A141)=0,"NO DOCUMENTS",IF(COUNTIFS(Documents!$A$2:$A$1001,"Staff",Documents!$B$2:$B$1001,$A141,Documents!$I$2:$I$1001,"EXPIRED")&gt;0,"ACTION NEEDED",IF(COUNTIFS(Documents!$A$2:$A$1001,"Staff",Documents!$B$2:$B$1001,$A141,Documents!$I$2:$I$1001,"DUE IN 30 DAYS")&gt;0,"DUE SOON","OK"))))</f>
        <v/>
      </c>
      <c r="M141" s="57"/>
    </row>
    <row r="142" spans="1:13">
      <c r="A142" s="57"/>
      <c r="B142" s="57"/>
      <c r="C142" s="57"/>
      <c r="D142" s="57"/>
      <c r="E142" s="57"/>
      <c r="F142" s="57"/>
      <c r="G142" s="57"/>
      <c r="H142" s="57"/>
      <c r="I142" s="57"/>
      <c r="J142" s="58"/>
      <c r="K142" s="57"/>
      <c r="L142" s="59" t="str">
        <f>IF($A142="","",IF(COUNTIFS(Documents!$A$2:$A$1001,"Staff",Documents!$B$2:$B$1001,$A142)=0,"NO DOCUMENTS",IF(COUNTIFS(Documents!$A$2:$A$1001,"Staff",Documents!$B$2:$B$1001,$A142,Documents!$I$2:$I$1001,"EXPIRED")&gt;0,"ACTION NEEDED",IF(COUNTIFS(Documents!$A$2:$A$1001,"Staff",Documents!$B$2:$B$1001,$A142,Documents!$I$2:$I$1001,"DUE IN 30 DAYS")&gt;0,"DUE SOON","OK"))))</f>
        <v/>
      </c>
      <c r="M142" s="57"/>
    </row>
    <row r="143" spans="1:13">
      <c r="A143" s="57"/>
      <c r="B143" s="57"/>
      <c r="C143" s="57"/>
      <c r="D143" s="57"/>
      <c r="E143" s="57"/>
      <c r="F143" s="57"/>
      <c r="G143" s="57"/>
      <c r="H143" s="57"/>
      <c r="I143" s="57"/>
      <c r="J143" s="58"/>
      <c r="K143" s="57"/>
      <c r="L143" s="59" t="str">
        <f>IF($A143="","",IF(COUNTIFS(Documents!$A$2:$A$1001,"Staff",Documents!$B$2:$B$1001,$A143)=0,"NO DOCUMENTS",IF(COUNTIFS(Documents!$A$2:$A$1001,"Staff",Documents!$B$2:$B$1001,$A143,Documents!$I$2:$I$1001,"EXPIRED")&gt;0,"ACTION NEEDED",IF(COUNTIFS(Documents!$A$2:$A$1001,"Staff",Documents!$B$2:$B$1001,$A143,Documents!$I$2:$I$1001,"DUE IN 30 DAYS")&gt;0,"DUE SOON","OK"))))</f>
        <v/>
      </c>
      <c r="M143" s="57"/>
    </row>
    <row r="144" spans="1:13">
      <c r="A144" s="57"/>
      <c r="B144" s="57"/>
      <c r="C144" s="57"/>
      <c r="D144" s="57"/>
      <c r="E144" s="57"/>
      <c r="F144" s="57"/>
      <c r="G144" s="57"/>
      <c r="H144" s="57"/>
      <c r="I144" s="57"/>
      <c r="J144" s="58"/>
      <c r="K144" s="57"/>
      <c r="L144" s="59" t="str">
        <f>IF($A144="","",IF(COUNTIFS(Documents!$A$2:$A$1001,"Staff",Documents!$B$2:$B$1001,$A144)=0,"NO DOCUMENTS",IF(COUNTIFS(Documents!$A$2:$A$1001,"Staff",Documents!$B$2:$B$1001,$A144,Documents!$I$2:$I$1001,"EXPIRED")&gt;0,"ACTION NEEDED",IF(COUNTIFS(Documents!$A$2:$A$1001,"Staff",Documents!$B$2:$B$1001,$A144,Documents!$I$2:$I$1001,"DUE IN 30 DAYS")&gt;0,"DUE SOON","OK"))))</f>
        <v/>
      </c>
      <c r="M144" s="57"/>
    </row>
    <row r="145" spans="1:13">
      <c r="A145" s="57"/>
      <c r="B145" s="57"/>
      <c r="C145" s="57"/>
      <c r="D145" s="57"/>
      <c r="E145" s="57"/>
      <c r="F145" s="57"/>
      <c r="G145" s="57"/>
      <c r="H145" s="57"/>
      <c r="I145" s="57"/>
      <c r="J145" s="58"/>
      <c r="K145" s="57"/>
      <c r="L145" s="59" t="str">
        <f>IF($A145="","",IF(COUNTIFS(Documents!$A$2:$A$1001,"Staff",Documents!$B$2:$B$1001,$A145)=0,"NO DOCUMENTS",IF(COUNTIFS(Documents!$A$2:$A$1001,"Staff",Documents!$B$2:$B$1001,$A145,Documents!$I$2:$I$1001,"EXPIRED")&gt;0,"ACTION NEEDED",IF(COUNTIFS(Documents!$A$2:$A$1001,"Staff",Documents!$B$2:$B$1001,$A145,Documents!$I$2:$I$1001,"DUE IN 30 DAYS")&gt;0,"DUE SOON","OK"))))</f>
        <v/>
      </c>
      <c r="M145" s="57"/>
    </row>
    <row r="146" spans="1:13">
      <c r="A146" s="57"/>
      <c r="B146" s="57"/>
      <c r="C146" s="57"/>
      <c r="D146" s="57"/>
      <c r="E146" s="57"/>
      <c r="F146" s="57"/>
      <c r="G146" s="57"/>
      <c r="H146" s="57"/>
      <c r="I146" s="57"/>
      <c r="J146" s="58"/>
      <c r="K146" s="57"/>
      <c r="L146" s="59" t="str">
        <f>IF($A146="","",IF(COUNTIFS(Documents!$A$2:$A$1001,"Staff",Documents!$B$2:$B$1001,$A146)=0,"NO DOCUMENTS",IF(COUNTIFS(Documents!$A$2:$A$1001,"Staff",Documents!$B$2:$B$1001,$A146,Documents!$I$2:$I$1001,"EXPIRED")&gt;0,"ACTION NEEDED",IF(COUNTIFS(Documents!$A$2:$A$1001,"Staff",Documents!$B$2:$B$1001,$A146,Documents!$I$2:$I$1001,"DUE IN 30 DAYS")&gt;0,"DUE SOON","OK"))))</f>
        <v/>
      </c>
      <c r="M146" s="57"/>
    </row>
    <row r="147" spans="1:13">
      <c r="A147" s="57"/>
      <c r="B147" s="57"/>
      <c r="C147" s="57"/>
      <c r="D147" s="57"/>
      <c r="E147" s="57"/>
      <c r="F147" s="57"/>
      <c r="G147" s="57"/>
      <c r="H147" s="57"/>
      <c r="I147" s="57"/>
      <c r="J147" s="58"/>
      <c r="K147" s="57"/>
      <c r="L147" s="59" t="str">
        <f>IF($A147="","",IF(COUNTIFS(Documents!$A$2:$A$1001,"Staff",Documents!$B$2:$B$1001,$A147)=0,"NO DOCUMENTS",IF(COUNTIFS(Documents!$A$2:$A$1001,"Staff",Documents!$B$2:$B$1001,$A147,Documents!$I$2:$I$1001,"EXPIRED")&gt;0,"ACTION NEEDED",IF(COUNTIFS(Documents!$A$2:$A$1001,"Staff",Documents!$B$2:$B$1001,$A147,Documents!$I$2:$I$1001,"DUE IN 30 DAYS")&gt;0,"DUE SOON","OK"))))</f>
        <v/>
      </c>
      <c r="M147" s="57"/>
    </row>
    <row r="148" spans="1:13">
      <c r="A148" s="57"/>
      <c r="B148" s="57"/>
      <c r="C148" s="57"/>
      <c r="D148" s="57"/>
      <c r="E148" s="57"/>
      <c r="F148" s="57"/>
      <c r="G148" s="57"/>
      <c r="H148" s="57"/>
      <c r="I148" s="57"/>
      <c r="J148" s="58"/>
      <c r="K148" s="57"/>
      <c r="L148" s="59" t="str">
        <f>IF($A148="","",IF(COUNTIFS(Documents!$A$2:$A$1001,"Staff",Documents!$B$2:$B$1001,$A148)=0,"NO DOCUMENTS",IF(COUNTIFS(Documents!$A$2:$A$1001,"Staff",Documents!$B$2:$B$1001,$A148,Documents!$I$2:$I$1001,"EXPIRED")&gt;0,"ACTION NEEDED",IF(COUNTIFS(Documents!$A$2:$A$1001,"Staff",Documents!$B$2:$B$1001,$A148,Documents!$I$2:$I$1001,"DUE IN 30 DAYS")&gt;0,"DUE SOON","OK"))))</f>
        <v/>
      </c>
      <c r="M148" s="57"/>
    </row>
    <row r="149" spans="1:13">
      <c r="A149" s="57"/>
      <c r="B149" s="57"/>
      <c r="C149" s="57"/>
      <c r="D149" s="57"/>
      <c r="E149" s="57"/>
      <c r="F149" s="57"/>
      <c r="G149" s="57"/>
      <c r="H149" s="57"/>
      <c r="I149" s="57"/>
      <c r="J149" s="58"/>
      <c r="K149" s="57"/>
      <c r="L149" s="59" t="str">
        <f>IF($A149="","",IF(COUNTIFS(Documents!$A$2:$A$1001,"Staff",Documents!$B$2:$B$1001,$A149)=0,"NO DOCUMENTS",IF(COUNTIFS(Documents!$A$2:$A$1001,"Staff",Documents!$B$2:$B$1001,$A149,Documents!$I$2:$I$1001,"EXPIRED")&gt;0,"ACTION NEEDED",IF(COUNTIFS(Documents!$A$2:$A$1001,"Staff",Documents!$B$2:$B$1001,$A149,Documents!$I$2:$I$1001,"DUE IN 30 DAYS")&gt;0,"DUE SOON","OK"))))</f>
        <v/>
      </c>
      <c r="M149" s="57"/>
    </row>
    <row r="150" spans="1:13">
      <c r="A150" s="57"/>
      <c r="B150" s="57"/>
      <c r="C150" s="57"/>
      <c r="D150" s="57"/>
      <c r="E150" s="57"/>
      <c r="F150" s="57"/>
      <c r="G150" s="57"/>
      <c r="H150" s="57"/>
      <c r="I150" s="57"/>
      <c r="J150" s="58"/>
      <c r="K150" s="57"/>
      <c r="L150" s="59" t="str">
        <f>IF($A150="","",IF(COUNTIFS(Documents!$A$2:$A$1001,"Staff",Documents!$B$2:$B$1001,$A150)=0,"NO DOCUMENTS",IF(COUNTIFS(Documents!$A$2:$A$1001,"Staff",Documents!$B$2:$B$1001,$A150,Documents!$I$2:$I$1001,"EXPIRED")&gt;0,"ACTION NEEDED",IF(COUNTIFS(Documents!$A$2:$A$1001,"Staff",Documents!$B$2:$B$1001,$A150,Documents!$I$2:$I$1001,"DUE IN 30 DAYS")&gt;0,"DUE SOON","OK"))))</f>
        <v/>
      </c>
      <c r="M150" s="57"/>
    </row>
    <row r="151" spans="1:13">
      <c r="A151" s="57"/>
      <c r="B151" s="57"/>
      <c r="C151" s="57"/>
      <c r="D151" s="57"/>
      <c r="E151" s="57"/>
      <c r="F151" s="57"/>
      <c r="G151" s="57"/>
      <c r="H151" s="57"/>
      <c r="I151" s="57"/>
      <c r="J151" s="58"/>
      <c r="K151" s="57"/>
      <c r="L151" s="59" t="str">
        <f>IF($A151="","",IF(COUNTIFS(Documents!$A$2:$A$1001,"Staff",Documents!$B$2:$B$1001,$A151)=0,"NO DOCUMENTS",IF(COUNTIFS(Documents!$A$2:$A$1001,"Staff",Documents!$B$2:$B$1001,$A151,Documents!$I$2:$I$1001,"EXPIRED")&gt;0,"ACTION NEEDED",IF(COUNTIFS(Documents!$A$2:$A$1001,"Staff",Documents!$B$2:$B$1001,$A151,Documents!$I$2:$I$1001,"DUE IN 30 DAYS")&gt;0,"DUE SOON","OK"))))</f>
        <v/>
      </c>
      <c r="M151" s="57"/>
    </row>
    <row r="152" spans="1:13">
      <c r="A152" s="57"/>
      <c r="B152" s="57"/>
      <c r="C152" s="57"/>
      <c r="D152" s="57"/>
      <c r="E152" s="57"/>
      <c r="F152" s="57"/>
      <c r="G152" s="57"/>
      <c r="H152" s="57"/>
      <c r="I152" s="57"/>
      <c r="J152" s="58"/>
      <c r="K152" s="57"/>
      <c r="L152" s="59" t="str">
        <f>IF($A152="","",IF(COUNTIFS(Documents!$A$2:$A$1001,"Staff",Documents!$B$2:$B$1001,$A152)=0,"NO DOCUMENTS",IF(COUNTIFS(Documents!$A$2:$A$1001,"Staff",Documents!$B$2:$B$1001,$A152,Documents!$I$2:$I$1001,"EXPIRED")&gt;0,"ACTION NEEDED",IF(COUNTIFS(Documents!$A$2:$A$1001,"Staff",Documents!$B$2:$B$1001,$A152,Documents!$I$2:$I$1001,"DUE IN 30 DAYS")&gt;0,"DUE SOON","OK"))))</f>
        <v/>
      </c>
      <c r="M152" s="57"/>
    </row>
    <row r="153" spans="1:13">
      <c r="A153" s="57"/>
      <c r="B153" s="57"/>
      <c r="C153" s="57"/>
      <c r="D153" s="57"/>
      <c r="E153" s="57"/>
      <c r="F153" s="57"/>
      <c r="G153" s="57"/>
      <c r="H153" s="57"/>
      <c r="I153" s="57"/>
      <c r="J153" s="58"/>
      <c r="K153" s="57"/>
      <c r="L153" s="59" t="str">
        <f>IF($A153="","",IF(COUNTIFS(Documents!$A$2:$A$1001,"Staff",Documents!$B$2:$B$1001,$A153)=0,"NO DOCUMENTS",IF(COUNTIFS(Documents!$A$2:$A$1001,"Staff",Documents!$B$2:$B$1001,$A153,Documents!$I$2:$I$1001,"EXPIRED")&gt;0,"ACTION NEEDED",IF(COUNTIFS(Documents!$A$2:$A$1001,"Staff",Documents!$B$2:$B$1001,$A153,Documents!$I$2:$I$1001,"DUE IN 30 DAYS")&gt;0,"DUE SOON","OK"))))</f>
        <v/>
      </c>
      <c r="M153" s="57"/>
    </row>
    <row r="154" spans="1:13">
      <c r="A154" s="57"/>
      <c r="B154" s="57"/>
      <c r="C154" s="57"/>
      <c r="D154" s="57"/>
      <c r="E154" s="57"/>
      <c r="F154" s="57"/>
      <c r="G154" s="57"/>
      <c r="H154" s="57"/>
      <c r="I154" s="57"/>
      <c r="J154" s="58"/>
      <c r="K154" s="57"/>
      <c r="L154" s="59" t="str">
        <f>IF($A154="","",IF(COUNTIFS(Documents!$A$2:$A$1001,"Staff",Documents!$B$2:$B$1001,$A154)=0,"NO DOCUMENTS",IF(COUNTIFS(Documents!$A$2:$A$1001,"Staff",Documents!$B$2:$B$1001,$A154,Documents!$I$2:$I$1001,"EXPIRED")&gt;0,"ACTION NEEDED",IF(COUNTIFS(Documents!$A$2:$A$1001,"Staff",Documents!$B$2:$B$1001,$A154,Documents!$I$2:$I$1001,"DUE IN 30 DAYS")&gt;0,"DUE SOON","OK"))))</f>
        <v/>
      </c>
      <c r="M154" s="57"/>
    </row>
    <row r="155" spans="1:13">
      <c r="A155" s="57"/>
      <c r="B155" s="57"/>
      <c r="C155" s="57"/>
      <c r="D155" s="57"/>
      <c r="E155" s="57"/>
      <c r="F155" s="57"/>
      <c r="G155" s="57"/>
      <c r="H155" s="57"/>
      <c r="I155" s="57"/>
      <c r="J155" s="58"/>
      <c r="K155" s="57"/>
      <c r="L155" s="59" t="str">
        <f>IF($A155="","",IF(COUNTIFS(Documents!$A$2:$A$1001,"Staff",Documents!$B$2:$B$1001,$A155)=0,"NO DOCUMENTS",IF(COUNTIFS(Documents!$A$2:$A$1001,"Staff",Documents!$B$2:$B$1001,$A155,Documents!$I$2:$I$1001,"EXPIRED")&gt;0,"ACTION NEEDED",IF(COUNTIFS(Documents!$A$2:$A$1001,"Staff",Documents!$B$2:$B$1001,$A155,Documents!$I$2:$I$1001,"DUE IN 30 DAYS")&gt;0,"DUE SOON","OK"))))</f>
        <v/>
      </c>
      <c r="M155" s="57"/>
    </row>
    <row r="156" spans="1:13">
      <c r="A156" s="57"/>
      <c r="B156" s="57"/>
      <c r="C156" s="57"/>
      <c r="D156" s="57"/>
      <c r="E156" s="57"/>
      <c r="F156" s="57"/>
      <c r="G156" s="57"/>
      <c r="H156" s="57"/>
      <c r="I156" s="57"/>
      <c r="J156" s="58"/>
      <c r="K156" s="57"/>
      <c r="L156" s="59" t="str">
        <f>IF($A156="","",IF(COUNTIFS(Documents!$A$2:$A$1001,"Staff",Documents!$B$2:$B$1001,$A156)=0,"NO DOCUMENTS",IF(COUNTIFS(Documents!$A$2:$A$1001,"Staff",Documents!$B$2:$B$1001,$A156,Documents!$I$2:$I$1001,"EXPIRED")&gt;0,"ACTION NEEDED",IF(COUNTIFS(Documents!$A$2:$A$1001,"Staff",Documents!$B$2:$B$1001,$A156,Documents!$I$2:$I$1001,"DUE IN 30 DAYS")&gt;0,"DUE SOON","OK"))))</f>
        <v/>
      </c>
      <c r="M156" s="57"/>
    </row>
    <row r="157" spans="1:13">
      <c r="A157" s="57"/>
      <c r="B157" s="57"/>
      <c r="C157" s="57"/>
      <c r="D157" s="57"/>
      <c r="E157" s="57"/>
      <c r="F157" s="57"/>
      <c r="G157" s="57"/>
      <c r="H157" s="57"/>
      <c r="I157" s="57"/>
      <c r="J157" s="58"/>
      <c r="K157" s="57"/>
      <c r="L157" s="59" t="str">
        <f>IF($A157="","",IF(COUNTIFS(Documents!$A$2:$A$1001,"Staff",Documents!$B$2:$B$1001,$A157)=0,"NO DOCUMENTS",IF(COUNTIFS(Documents!$A$2:$A$1001,"Staff",Documents!$B$2:$B$1001,$A157,Documents!$I$2:$I$1001,"EXPIRED")&gt;0,"ACTION NEEDED",IF(COUNTIFS(Documents!$A$2:$A$1001,"Staff",Documents!$B$2:$B$1001,$A157,Documents!$I$2:$I$1001,"DUE IN 30 DAYS")&gt;0,"DUE SOON","OK"))))</f>
        <v/>
      </c>
      <c r="M157" s="57"/>
    </row>
    <row r="158" spans="1:13">
      <c r="A158" s="57"/>
      <c r="B158" s="57"/>
      <c r="C158" s="57"/>
      <c r="D158" s="57"/>
      <c r="E158" s="57"/>
      <c r="F158" s="57"/>
      <c r="G158" s="57"/>
      <c r="H158" s="57"/>
      <c r="I158" s="57"/>
      <c r="J158" s="58"/>
      <c r="K158" s="57"/>
      <c r="L158" s="59" t="str">
        <f>IF($A158="","",IF(COUNTIFS(Documents!$A$2:$A$1001,"Staff",Documents!$B$2:$B$1001,$A158)=0,"NO DOCUMENTS",IF(COUNTIFS(Documents!$A$2:$A$1001,"Staff",Documents!$B$2:$B$1001,$A158,Documents!$I$2:$I$1001,"EXPIRED")&gt;0,"ACTION NEEDED",IF(COUNTIFS(Documents!$A$2:$A$1001,"Staff",Documents!$B$2:$B$1001,$A158,Documents!$I$2:$I$1001,"DUE IN 30 DAYS")&gt;0,"DUE SOON","OK"))))</f>
        <v/>
      </c>
      <c r="M158" s="57"/>
    </row>
    <row r="159" spans="1:13">
      <c r="A159" s="57"/>
      <c r="B159" s="57"/>
      <c r="C159" s="57"/>
      <c r="D159" s="57"/>
      <c r="E159" s="57"/>
      <c r="F159" s="57"/>
      <c r="G159" s="57"/>
      <c r="H159" s="57"/>
      <c r="I159" s="57"/>
      <c r="J159" s="58"/>
      <c r="K159" s="57"/>
      <c r="L159" s="59" t="str">
        <f>IF($A159="","",IF(COUNTIFS(Documents!$A$2:$A$1001,"Staff",Documents!$B$2:$B$1001,$A159)=0,"NO DOCUMENTS",IF(COUNTIFS(Documents!$A$2:$A$1001,"Staff",Documents!$B$2:$B$1001,$A159,Documents!$I$2:$I$1001,"EXPIRED")&gt;0,"ACTION NEEDED",IF(COUNTIFS(Documents!$A$2:$A$1001,"Staff",Documents!$B$2:$B$1001,$A159,Documents!$I$2:$I$1001,"DUE IN 30 DAYS")&gt;0,"DUE SOON","OK"))))</f>
        <v/>
      </c>
      <c r="M159" s="57"/>
    </row>
    <row r="160" spans="1:13">
      <c r="A160" s="57"/>
      <c r="B160" s="57"/>
      <c r="C160" s="57"/>
      <c r="D160" s="57"/>
      <c r="E160" s="57"/>
      <c r="F160" s="57"/>
      <c r="G160" s="57"/>
      <c r="H160" s="57"/>
      <c r="I160" s="57"/>
      <c r="J160" s="58"/>
      <c r="K160" s="57"/>
      <c r="L160" s="59" t="str">
        <f>IF($A160="","",IF(COUNTIFS(Documents!$A$2:$A$1001,"Staff",Documents!$B$2:$B$1001,$A160)=0,"NO DOCUMENTS",IF(COUNTIFS(Documents!$A$2:$A$1001,"Staff",Documents!$B$2:$B$1001,$A160,Documents!$I$2:$I$1001,"EXPIRED")&gt;0,"ACTION NEEDED",IF(COUNTIFS(Documents!$A$2:$A$1001,"Staff",Documents!$B$2:$B$1001,$A160,Documents!$I$2:$I$1001,"DUE IN 30 DAYS")&gt;0,"DUE SOON","OK"))))</f>
        <v/>
      </c>
      <c r="M160" s="57"/>
    </row>
    <row r="161" spans="1:13">
      <c r="A161" s="57"/>
      <c r="B161" s="57"/>
      <c r="C161" s="57"/>
      <c r="D161" s="57"/>
      <c r="E161" s="57"/>
      <c r="F161" s="57"/>
      <c r="G161" s="57"/>
      <c r="H161" s="57"/>
      <c r="I161" s="57"/>
      <c r="J161" s="58"/>
      <c r="K161" s="57"/>
      <c r="L161" s="59" t="str">
        <f>IF($A161="","",IF(COUNTIFS(Documents!$A$2:$A$1001,"Staff",Documents!$B$2:$B$1001,$A161)=0,"NO DOCUMENTS",IF(COUNTIFS(Documents!$A$2:$A$1001,"Staff",Documents!$B$2:$B$1001,$A161,Documents!$I$2:$I$1001,"EXPIRED")&gt;0,"ACTION NEEDED",IF(COUNTIFS(Documents!$A$2:$A$1001,"Staff",Documents!$B$2:$B$1001,$A161,Documents!$I$2:$I$1001,"DUE IN 30 DAYS")&gt;0,"DUE SOON","OK"))))</f>
        <v/>
      </c>
      <c r="M161" s="57"/>
    </row>
    <row r="162" spans="1:13">
      <c r="A162" s="57"/>
      <c r="B162" s="57"/>
      <c r="C162" s="57"/>
      <c r="D162" s="57"/>
      <c r="E162" s="57"/>
      <c r="F162" s="57"/>
      <c r="G162" s="57"/>
      <c r="H162" s="57"/>
      <c r="I162" s="57"/>
      <c r="J162" s="58"/>
      <c r="K162" s="57"/>
      <c r="L162" s="59" t="str">
        <f>IF($A162="","",IF(COUNTIFS(Documents!$A$2:$A$1001,"Staff",Documents!$B$2:$B$1001,$A162)=0,"NO DOCUMENTS",IF(COUNTIFS(Documents!$A$2:$A$1001,"Staff",Documents!$B$2:$B$1001,$A162,Documents!$I$2:$I$1001,"EXPIRED")&gt;0,"ACTION NEEDED",IF(COUNTIFS(Documents!$A$2:$A$1001,"Staff",Documents!$B$2:$B$1001,$A162,Documents!$I$2:$I$1001,"DUE IN 30 DAYS")&gt;0,"DUE SOON","OK"))))</f>
        <v/>
      </c>
      <c r="M162" s="57"/>
    </row>
    <row r="163" spans="1:13">
      <c r="A163" s="57"/>
      <c r="B163" s="57"/>
      <c r="C163" s="57"/>
      <c r="D163" s="57"/>
      <c r="E163" s="57"/>
      <c r="F163" s="57"/>
      <c r="G163" s="57"/>
      <c r="H163" s="57"/>
      <c r="I163" s="57"/>
      <c r="J163" s="58"/>
      <c r="K163" s="57"/>
      <c r="L163" s="59" t="str">
        <f>IF($A163="","",IF(COUNTIFS(Documents!$A$2:$A$1001,"Staff",Documents!$B$2:$B$1001,$A163)=0,"NO DOCUMENTS",IF(COUNTIFS(Documents!$A$2:$A$1001,"Staff",Documents!$B$2:$B$1001,$A163,Documents!$I$2:$I$1001,"EXPIRED")&gt;0,"ACTION NEEDED",IF(COUNTIFS(Documents!$A$2:$A$1001,"Staff",Documents!$B$2:$B$1001,$A163,Documents!$I$2:$I$1001,"DUE IN 30 DAYS")&gt;0,"DUE SOON","OK"))))</f>
        <v/>
      </c>
      <c r="M163" s="57"/>
    </row>
    <row r="164" spans="1:13">
      <c r="A164" s="57"/>
      <c r="B164" s="57"/>
      <c r="C164" s="57"/>
      <c r="D164" s="57"/>
      <c r="E164" s="57"/>
      <c r="F164" s="57"/>
      <c r="G164" s="57"/>
      <c r="H164" s="57"/>
      <c r="I164" s="57"/>
      <c r="J164" s="58"/>
      <c r="K164" s="57"/>
      <c r="L164" s="59" t="str">
        <f>IF($A164="","",IF(COUNTIFS(Documents!$A$2:$A$1001,"Staff",Documents!$B$2:$B$1001,$A164)=0,"NO DOCUMENTS",IF(COUNTIFS(Documents!$A$2:$A$1001,"Staff",Documents!$B$2:$B$1001,$A164,Documents!$I$2:$I$1001,"EXPIRED")&gt;0,"ACTION NEEDED",IF(COUNTIFS(Documents!$A$2:$A$1001,"Staff",Documents!$B$2:$B$1001,$A164,Documents!$I$2:$I$1001,"DUE IN 30 DAYS")&gt;0,"DUE SOON","OK"))))</f>
        <v/>
      </c>
      <c r="M164" s="57"/>
    </row>
    <row r="165" spans="1:13">
      <c r="A165" s="57"/>
      <c r="B165" s="57"/>
      <c r="C165" s="57"/>
      <c r="D165" s="57"/>
      <c r="E165" s="57"/>
      <c r="F165" s="57"/>
      <c r="G165" s="57"/>
      <c r="H165" s="57"/>
      <c r="I165" s="57"/>
      <c r="J165" s="58"/>
      <c r="K165" s="57"/>
      <c r="L165" s="59" t="str">
        <f>IF($A165="","",IF(COUNTIFS(Documents!$A$2:$A$1001,"Staff",Documents!$B$2:$B$1001,$A165)=0,"NO DOCUMENTS",IF(COUNTIFS(Documents!$A$2:$A$1001,"Staff",Documents!$B$2:$B$1001,$A165,Documents!$I$2:$I$1001,"EXPIRED")&gt;0,"ACTION NEEDED",IF(COUNTIFS(Documents!$A$2:$A$1001,"Staff",Documents!$B$2:$B$1001,$A165,Documents!$I$2:$I$1001,"DUE IN 30 DAYS")&gt;0,"DUE SOON","OK"))))</f>
        <v/>
      </c>
      <c r="M165" s="57"/>
    </row>
    <row r="166" spans="1:13">
      <c r="A166" s="57"/>
      <c r="B166" s="57"/>
      <c r="C166" s="57"/>
      <c r="D166" s="57"/>
      <c r="E166" s="57"/>
      <c r="F166" s="57"/>
      <c r="G166" s="57"/>
      <c r="H166" s="57"/>
      <c r="I166" s="57"/>
      <c r="J166" s="58"/>
      <c r="K166" s="57"/>
      <c r="L166" s="59" t="str">
        <f>IF($A166="","",IF(COUNTIFS(Documents!$A$2:$A$1001,"Staff",Documents!$B$2:$B$1001,$A166)=0,"NO DOCUMENTS",IF(COUNTIFS(Documents!$A$2:$A$1001,"Staff",Documents!$B$2:$B$1001,$A166,Documents!$I$2:$I$1001,"EXPIRED")&gt;0,"ACTION NEEDED",IF(COUNTIFS(Documents!$A$2:$A$1001,"Staff",Documents!$B$2:$B$1001,$A166,Documents!$I$2:$I$1001,"DUE IN 30 DAYS")&gt;0,"DUE SOON","OK"))))</f>
        <v/>
      </c>
      <c r="M166" s="57"/>
    </row>
    <row r="167" spans="1:13">
      <c r="A167" s="57"/>
      <c r="B167" s="57"/>
      <c r="C167" s="57"/>
      <c r="D167" s="57"/>
      <c r="E167" s="57"/>
      <c r="F167" s="57"/>
      <c r="G167" s="57"/>
      <c r="H167" s="57"/>
      <c r="I167" s="57"/>
      <c r="J167" s="58"/>
      <c r="K167" s="57"/>
      <c r="L167" s="59" t="str">
        <f>IF($A167="","",IF(COUNTIFS(Documents!$A$2:$A$1001,"Staff",Documents!$B$2:$B$1001,$A167)=0,"NO DOCUMENTS",IF(COUNTIFS(Documents!$A$2:$A$1001,"Staff",Documents!$B$2:$B$1001,$A167,Documents!$I$2:$I$1001,"EXPIRED")&gt;0,"ACTION NEEDED",IF(COUNTIFS(Documents!$A$2:$A$1001,"Staff",Documents!$B$2:$B$1001,$A167,Documents!$I$2:$I$1001,"DUE IN 30 DAYS")&gt;0,"DUE SOON","OK"))))</f>
        <v/>
      </c>
      <c r="M167" s="57"/>
    </row>
    <row r="168" spans="1:13">
      <c r="A168" s="57"/>
      <c r="B168" s="57"/>
      <c r="C168" s="57"/>
      <c r="D168" s="57"/>
      <c r="E168" s="57"/>
      <c r="F168" s="57"/>
      <c r="G168" s="57"/>
      <c r="H168" s="57"/>
      <c r="I168" s="57"/>
      <c r="J168" s="58"/>
      <c r="K168" s="57"/>
      <c r="L168" s="59" t="str">
        <f>IF($A168="","",IF(COUNTIFS(Documents!$A$2:$A$1001,"Staff",Documents!$B$2:$B$1001,$A168)=0,"NO DOCUMENTS",IF(COUNTIFS(Documents!$A$2:$A$1001,"Staff",Documents!$B$2:$B$1001,$A168,Documents!$I$2:$I$1001,"EXPIRED")&gt;0,"ACTION NEEDED",IF(COUNTIFS(Documents!$A$2:$A$1001,"Staff",Documents!$B$2:$B$1001,$A168,Documents!$I$2:$I$1001,"DUE IN 30 DAYS")&gt;0,"DUE SOON","OK"))))</f>
        <v/>
      </c>
      <c r="M168" s="57"/>
    </row>
    <row r="169" spans="1:13">
      <c r="A169" s="57"/>
      <c r="B169" s="57"/>
      <c r="C169" s="57"/>
      <c r="D169" s="57"/>
      <c r="E169" s="57"/>
      <c r="F169" s="57"/>
      <c r="G169" s="57"/>
      <c r="H169" s="57"/>
      <c r="I169" s="57"/>
      <c r="J169" s="58"/>
      <c r="K169" s="57"/>
      <c r="L169" s="59" t="str">
        <f>IF($A169="","",IF(COUNTIFS(Documents!$A$2:$A$1001,"Staff",Documents!$B$2:$B$1001,$A169)=0,"NO DOCUMENTS",IF(COUNTIFS(Documents!$A$2:$A$1001,"Staff",Documents!$B$2:$B$1001,$A169,Documents!$I$2:$I$1001,"EXPIRED")&gt;0,"ACTION NEEDED",IF(COUNTIFS(Documents!$A$2:$A$1001,"Staff",Documents!$B$2:$B$1001,$A169,Documents!$I$2:$I$1001,"DUE IN 30 DAYS")&gt;0,"DUE SOON","OK"))))</f>
        <v/>
      </c>
      <c r="M169" s="57"/>
    </row>
    <row r="170" spans="1:13">
      <c r="A170" s="57"/>
      <c r="B170" s="57"/>
      <c r="C170" s="57"/>
      <c r="D170" s="57"/>
      <c r="E170" s="57"/>
      <c r="F170" s="57"/>
      <c r="G170" s="57"/>
      <c r="H170" s="57"/>
      <c r="I170" s="57"/>
      <c r="J170" s="58"/>
      <c r="K170" s="57"/>
      <c r="L170" s="59" t="str">
        <f>IF($A170="","",IF(COUNTIFS(Documents!$A$2:$A$1001,"Staff",Documents!$B$2:$B$1001,$A170)=0,"NO DOCUMENTS",IF(COUNTIFS(Documents!$A$2:$A$1001,"Staff",Documents!$B$2:$B$1001,$A170,Documents!$I$2:$I$1001,"EXPIRED")&gt;0,"ACTION NEEDED",IF(COUNTIFS(Documents!$A$2:$A$1001,"Staff",Documents!$B$2:$B$1001,$A170,Documents!$I$2:$I$1001,"DUE IN 30 DAYS")&gt;0,"DUE SOON","OK"))))</f>
        <v/>
      </c>
      <c r="M170" s="57"/>
    </row>
    <row r="171" spans="1:13">
      <c r="A171" s="57"/>
      <c r="B171" s="57"/>
      <c r="C171" s="57"/>
      <c r="D171" s="57"/>
      <c r="E171" s="57"/>
      <c r="F171" s="57"/>
      <c r="G171" s="57"/>
      <c r="H171" s="57"/>
      <c r="I171" s="57"/>
      <c r="J171" s="58"/>
      <c r="K171" s="57"/>
      <c r="L171" s="59" t="str">
        <f>IF($A171="","",IF(COUNTIFS(Documents!$A$2:$A$1001,"Staff",Documents!$B$2:$B$1001,$A171)=0,"NO DOCUMENTS",IF(COUNTIFS(Documents!$A$2:$A$1001,"Staff",Documents!$B$2:$B$1001,$A171,Documents!$I$2:$I$1001,"EXPIRED")&gt;0,"ACTION NEEDED",IF(COUNTIFS(Documents!$A$2:$A$1001,"Staff",Documents!$B$2:$B$1001,$A171,Documents!$I$2:$I$1001,"DUE IN 30 DAYS")&gt;0,"DUE SOON","OK"))))</f>
        <v/>
      </c>
      <c r="M171" s="57"/>
    </row>
    <row r="172" spans="1:13">
      <c r="A172" s="57"/>
      <c r="B172" s="57"/>
      <c r="C172" s="57"/>
      <c r="D172" s="57"/>
      <c r="E172" s="57"/>
      <c r="F172" s="57"/>
      <c r="G172" s="57"/>
      <c r="H172" s="57"/>
      <c r="I172" s="57"/>
      <c r="J172" s="58"/>
      <c r="K172" s="57"/>
      <c r="L172" s="59" t="str">
        <f>IF($A172="","",IF(COUNTIFS(Documents!$A$2:$A$1001,"Staff",Documents!$B$2:$B$1001,$A172)=0,"NO DOCUMENTS",IF(COUNTIFS(Documents!$A$2:$A$1001,"Staff",Documents!$B$2:$B$1001,$A172,Documents!$I$2:$I$1001,"EXPIRED")&gt;0,"ACTION NEEDED",IF(COUNTIFS(Documents!$A$2:$A$1001,"Staff",Documents!$B$2:$B$1001,$A172,Documents!$I$2:$I$1001,"DUE IN 30 DAYS")&gt;0,"DUE SOON","OK"))))</f>
        <v/>
      </c>
      <c r="M172" s="57"/>
    </row>
    <row r="173" spans="1:13">
      <c r="A173" s="57"/>
      <c r="B173" s="57"/>
      <c r="C173" s="57"/>
      <c r="D173" s="57"/>
      <c r="E173" s="57"/>
      <c r="F173" s="57"/>
      <c r="G173" s="57"/>
      <c r="H173" s="57"/>
      <c r="I173" s="57"/>
      <c r="J173" s="58"/>
      <c r="K173" s="57"/>
      <c r="L173" s="59" t="str">
        <f>IF($A173="","",IF(COUNTIFS(Documents!$A$2:$A$1001,"Staff",Documents!$B$2:$B$1001,$A173)=0,"NO DOCUMENTS",IF(COUNTIFS(Documents!$A$2:$A$1001,"Staff",Documents!$B$2:$B$1001,$A173,Documents!$I$2:$I$1001,"EXPIRED")&gt;0,"ACTION NEEDED",IF(COUNTIFS(Documents!$A$2:$A$1001,"Staff",Documents!$B$2:$B$1001,$A173,Documents!$I$2:$I$1001,"DUE IN 30 DAYS")&gt;0,"DUE SOON","OK"))))</f>
        <v/>
      </c>
      <c r="M173" s="57"/>
    </row>
    <row r="174" spans="1:13">
      <c r="A174" s="57"/>
      <c r="B174" s="57"/>
      <c r="C174" s="57"/>
      <c r="D174" s="57"/>
      <c r="E174" s="57"/>
      <c r="F174" s="57"/>
      <c r="G174" s="57"/>
      <c r="H174" s="57"/>
      <c r="I174" s="57"/>
      <c r="J174" s="58"/>
      <c r="K174" s="57"/>
      <c r="L174" s="59" t="str">
        <f>IF($A174="","",IF(COUNTIFS(Documents!$A$2:$A$1001,"Staff",Documents!$B$2:$B$1001,$A174)=0,"NO DOCUMENTS",IF(COUNTIFS(Documents!$A$2:$A$1001,"Staff",Documents!$B$2:$B$1001,$A174,Documents!$I$2:$I$1001,"EXPIRED")&gt;0,"ACTION NEEDED",IF(COUNTIFS(Documents!$A$2:$A$1001,"Staff",Documents!$B$2:$B$1001,$A174,Documents!$I$2:$I$1001,"DUE IN 30 DAYS")&gt;0,"DUE SOON","OK"))))</f>
        <v/>
      </c>
      <c r="M174" s="57"/>
    </row>
    <row r="175" spans="1:13">
      <c r="A175" s="57"/>
      <c r="B175" s="57"/>
      <c r="C175" s="57"/>
      <c r="D175" s="57"/>
      <c r="E175" s="57"/>
      <c r="F175" s="57"/>
      <c r="G175" s="57"/>
      <c r="H175" s="57"/>
      <c r="I175" s="57"/>
      <c r="J175" s="58"/>
      <c r="K175" s="57"/>
      <c r="L175" s="59" t="str">
        <f>IF($A175="","",IF(COUNTIFS(Documents!$A$2:$A$1001,"Staff",Documents!$B$2:$B$1001,$A175)=0,"NO DOCUMENTS",IF(COUNTIFS(Documents!$A$2:$A$1001,"Staff",Documents!$B$2:$B$1001,$A175,Documents!$I$2:$I$1001,"EXPIRED")&gt;0,"ACTION NEEDED",IF(COUNTIFS(Documents!$A$2:$A$1001,"Staff",Documents!$B$2:$B$1001,$A175,Documents!$I$2:$I$1001,"DUE IN 30 DAYS")&gt;0,"DUE SOON","OK"))))</f>
        <v/>
      </c>
      <c r="M175" s="57"/>
    </row>
    <row r="176" spans="1:13">
      <c r="A176" s="57"/>
      <c r="B176" s="57"/>
      <c r="C176" s="57"/>
      <c r="D176" s="57"/>
      <c r="E176" s="57"/>
      <c r="F176" s="57"/>
      <c r="G176" s="57"/>
      <c r="H176" s="57"/>
      <c r="I176" s="57"/>
      <c r="J176" s="58"/>
      <c r="K176" s="57"/>
      <c r="L176" s="59" t="str">
        <f>IF($A176="","",IF(COUNTIFS(Documents!$A$2:$A$1001,"Staff",Documents!$B$2:$B$1001,$A176)=0,"NO DOCUMENTS",IF(COUNTIFS(Documents!$A$2:$A$1001,"Staff",Documents!$B$2:$B$1001,$A176,Documents!$I$2:$I$1001,"EXPIRED")&gt;0,"ACTION NEEDED",IF(COUNTIFS(Documents!$A$2:$A$1001,"Staff",Documents!$B$2:$B$1001,$A176,Documents!$I$2:$I$1001,"DUE IN 30 DAYS")&gt;0,"DUE SOON","OK"))))</f>
        <v/>
      </c>
      <c r="M176" s="57"/>
    </row>
    <row r="177" spans="1:13">
      <c r="A177" s="57"/>
      <c r="B177" s="57"/>
      <c r="C177" s="57"/>
      <c r="D177" s="57"/>
      <c r="E177" s="57"/>
      <c r="F177" s="57"/>
      <c r="G177" s="57"/>
      <c r="H177" s="57"/>
      <c r="I177" s="57"/>
      <c r="J177" s="58"/>
      <c r="K177" s="57"/>
      <c r="L177" s="59" t="str">
        <f>IF($A177="","",IF(COUNTIFS(Documents!$A$2:$A$1001,"Staff",Documents!$B$2:$B$1001,$A177)=0,"NO DOCUMENTS",IF(COUNTIFS(Documents!$A$2:$A$1001,"Staff",Documents!$B$2:$B$1001,$A177,Documents!$I$2:$I$1001,"EXPIRED")&gt;0,"ACTION NEEDED",IF(COUNTIFS(Documents!$A$2:$A$1001,"Staff",Documents!$B$2:$B$1001,$A177,Documents!$I$2:$I$1001,"DUE IN 30 DAYS")&gt;0,"DUE SOON","OK"))))</f>
        <v/>
      </c>
      <c r="M177" s="57"/>
    </row>
    <row r="178" spans="1:13">
      <c r="A178" s="57"/>
      <c r="B178" s="57"/>
      <c r="C178" s="57"/>
      <c r="D178" s="57"/>
      <c r="E178" s="57"/>
      <c r="F178" s="57"/>
      <c r="G178" s="57"/>
      <c r="H178" s="57"/>
      <c r="I178" s="57"/>
      <c r="J178" s="58"/>
      <c r="K178" s="57"/>
      <c r="L178" s="59" t="str">
        <f>IF($A178="","",IF(COUNTIFS(Documents!$A$2:$A$1001,"Staff",Documents!$B$2:$B$1001,$A178)=0,"NO DOCUMENTS",IF(COUNTIFS(Documents!$A$2:$A$1001,"Staff",Documents!$B$2:$B$1001,$A178,Documents!$I$2:$I$1001,"EXPIRED")&gt;0,"ACTION NEEDED",IF(COUNTIFS(Documents!$A$2:$A$1001,"Staff",Documents!$B$2:$B$1001,$A178,Documents!$I$2:$I$1001,"DUE IN 30 DAYS")&gt;0,"DUE SOON","OK"))))</f>
        <v/>
      </c>
      <c r="M178" s="57"/>
    </row>
    <row r="179" spans="1:13">
      <c r="A179" s="57"/>
      <c r="B179" s="57"/>
      <c r="C179" s="57"/>
      <c r="D179" s="57"/>
      <c r="E179" s="57"/>
      <c r="F179" s="57"/>
      <c r="G179" s="57"/>
      <c r="H179" s="57"/>
      <c r="I179" s="57"/>
      <c r="J179" s="58"/>
      <c r="K179" s="57"/>
      <c r="L179" s="59" t="str">
        <f>IF($A179="","",IF(COUNTIFS(Documents!$A$2:$A$1001,"Staff",Documents!$B$2:$B$1001,$A179)=0,"NO DOCUMENTS",IF(COUNTIFS(Documents!$A$2:$A$1001,"Staff",Documents!$B$2:$B$1001,$A179,Documents!$I$2:$I$1001,"EXPIRED")&gt;0,"ACTION NEEDED",IF(COUNTIFS(Documents!$A$2:$A$1001,"Staff",Documents!$B$2:$B$1001,$A179,Documents!$I$2:$I$1001,"DUE IN 30 DAYS")&gt;0,"DUE SOON","OK"))))</f>
        <v/>
      </c>
      <c r="M179" s="57"/>
    </row>
    <row r="180" spans="1:13">
      <c r="A180" s="57"/>
      <c r="B180" s="57"/>
      <c r="C180" s="57"/>
      <c r="D180" s="57"/>
      <c r="E180" s="57"/>
      <c r="F180" s="57"/>
      <c r="G180" s="57"/>
      <c r="H180" s="57"/>
      <c r="I180" s="57"/>
      <c r="J180" s="58"/>
      <c r="K180" s="57"/>
      <c r="L180" s="59" t="str">
        <f>IF($A180="","",IF(COUNTIFS(Documents!$A$2:$A$1001,"Staff",Documents!$B$2:$B$1001,$A180)=0,"NO DOCUMENTS",IF(COUNTIFS(Documents!$A$2:$A$1001,"Staff",Documents!$B$2:$B$1001,$A180,Documents!$I$2:$I$1001,"EXPIRED")&gt;0,"ACTION NEEDED",IF(COUNTIFS(Documents!$A$2:$A$1001,"Staff",Documents!$B$2:$B$1001,$A180,Documents!$I$2:$I$1001,"DUE IN 30 DAYS")&gt;0,"DUE SOON","OK"))))</f>
        <v/>
      </c>
      <c r="M180" s="57"/>
    </row>
    <row r="181" spans="1:13">
      <c r="A181" s="57"/>
      <c r="B181" s="57"/>
      <c r="C181" s="57"/>
      <c r="D181" s="57"/>
      <c r="E181" s="57"/>
      <c r="F181" s="57"/>
      <c r="G181" s="57"/>
      <c r="H181" s="57"/>
      <c r="I181" s="57"/>
      <c r="J181" s="58"/>
      <c r="K181" s="57"/>
      <c r="L181" s="59" t="str">
        <f>IF($A181="","",IF(COUNTIFS(Documents!$A$2:$A$1001,"Staff",Documents!$B$2:$B$1001,$A181)=0,"NO DOCUMENTS",IF(COUNTIFS(Documents!$A$2:$A$1001,"Staff",Documents!$B$2:$B$1001,$A181,Documents!$I$2:$I$1001,"EXPIRED")&gt;0,"ACTION NEEDED",IF(COUNTIFS(Documents!$A$2:$A$1001,"Staff",Documents!$B$2:$B$1001,$A181,Documents!$I$2:$I$1001,"DUE IN 30 DAYS")&gt;0,"DUE SOON","OK"))))</f>
        <v/>
      </c>
      <c r="M181" s="57"/>
    </row>
    <row r="182" spans="1:13">
      <c r="A182" s="57"/>
      <c r="B182" s="57"/>
      <c r="C182" s="57"/>
      <c r="D182" s="57"/>
      <c r="E182" s="57"/>
      <c r="F182" s="57"/>
      <c r="G182" s="57"/>
      <c r="H182" s="57"/>
      <c r="I182" s="57"/>
      <c r="J182" s="58"/>
      <c r="K182" s="57"/>
      <c r="L182" s="59" t="str">
        <f>IF($A182="","",IF(COUNTIFS(Documents!$A$2:$A$1001,"Staff",Documents!$B$2:$B$1001,$A182)=0,"NO DOCUMENTS",IF(COUNTIFS(Documents!$A$2:$A$1001,"Staff",Documents!$B$2:$B$1001,$A182,Documents!$I$2:$I$1001,"EXPIRED")&gt;0,"ACTION NEEDED",IF(COUNTIFS(Documents!$A$2:$A$1001,"Staff",Documents!$B$2:$B$1001,$A182,Documents!$I$2:$I$1001,"DUE IN 30 DAYS")&gt;0,"DUE SOON","OK"))))</f>
        <v/>
      </c>
      <c r="M182" s="57"/>
    </row>
    <row r="183" spans="1:13">
      <c r="A183" s="57"/>
      <c r="B183" s="57"/>
      <c r="C183" s="57"/>
      <c r="D183" s="57"/>
      <c r="E183" s="57"/>
      <c r="F183" s="57"/>
      <c r="G183" s="57"/>
      <c r="H183" s="57"/>
      <c r="I183" s="57"/>
      <c r="J183" s="58"/>
      <c r="K183" s="57"/>
      <c r="L183" s="59" t="str">
        <f>IF($A183="","",IF(COUNTIFS(Documents!$A$2:$A$1001,"Staff",Documents!$B$2:$B$1001,$A183)=0,"NO DOCUMENTS",IF(COUNTIFS(Documents!$A$2:$A$1001,"Staff",Documents!$B$2:$B$1001,$A183,Documents!$I$2:$I$1001,"EXPIRED")&gt;0,"ACTION NEEDED",IF(COUNTIFS(Documents!$A$2:$A$1001,"Staff",Documents!$B$2:$B$1001,$A183,Documents!$I$2:$I$1001,"DUE IN 30 DAYS")&gt;0,"DUE SOON","OK"))))</f>
        <v/>
      </c>
      <c r="M183" s="57"/>
    </row>
    <row r="184" spans="1:13">
      <c r="A184" s="57"/>
      <c r="B184" s="57"/>
      <c r="C184" s="57"/>
      <c r="D184" s="57"/>
      <c r="E184" s="57"/>
      <c r="F184" s="57"/>
      <c r="G184" s="57"/>
      <c r="H184" s="57"/>
      <c r="I184" s="57"/>
      <c r="J184" s="58"/>
      <c r="K184" s="57"/>
      <c r="L184" s="59" t="str">
        <f>IF($A184="","",IF(COUNTIFS(Documents!$A$2:$A$1001,"Staff",Documents!$B$2:$B$1001,$A184)=0,"NO DOCUMENTS",IF(COUNTIFS(Documents!$A$2:$A$1001,"Staff",Documents!$B$2:$B$1001,$A184,Documents!$I$2:$I$1001,"EXPIRED")&gt;0,"ACTION NEEDED",IF(COUNTIFS(Documents!$A$2:$A$1001,"Staff",Documents!$B$2:$B$1001,$A184,Documents!$I$2:$I$1001,"DUE IN 30 DAYS")&gt;0,"DUE SOON","OK"))))</f>
        <v/>
      </c>
      <c r="M184" s="57"/>
    </row>
    <row r="185" spans="1:13">
      <c r="A185" s="57"/>
      <c r="B185" s="57"/>
      <c r="C185" s="57"/>
      <c r="D185" s="57"/>
      <c r="E185" s="57"/>
      <c r="F185" s="57"/>
      <c r="G185" s="57"/>
      <c r="H185" s="57"/>
      <c r="I185" s="57"/>
      <c r="J185" s="58"/>
      <c r="K185" s="57"/>
      <c r="L185" s="59" t="str">
        <f>IF($A185="","",IF(COUNTIFS(Documents!$A$2:$A$1001,"Staff",Documents!$B$2:$B$1001,$A185)=0,"NO DOCUMENTS",IF(COUNTIFS(Documents!$A$2:$A$1001,"Staff",Documents!$B$2:$B$1001,$A185,Documents!$I$2:$I$1001,"EXPIRED")&gt;0,"ACTION NEEDED",IF(COUNTIFS(Documents!$A$2:$A$1001,"Staff",Documents!$B$2:$B$1001,$A185,Documents!$I$2:$I$1001,"DUE IN 30 DAYS")&gt;0,"DUE SOON","OK"))))</f>
        <v/>
      </c>
      <c r="M185" s="57"/>
    </row>
    <row r="186" spans="1:13">
      <c r="A186" s="57"/>
      <c r="B186" s="57"/>
      <c r="C186" s="57"/>
      <c r="D186" s="57"/>
      <c r="E186" s="57"/>
      <c r="F186" s="57"/>
      <c r="G186" s="57"/>
      <c r="H186" s="57"/>
      <c r="I186" s="57"/>
      <c r="J186" s="58"/>
      <c r="K186" s="57"/>
      <c r="L186" s="59" t="str">
        <f>IF($A186="","",IF(COUNTIFS(Documents!$A$2:$A$1001,"Staff",Documents!$B$2:$B$1001,$A186)=0,"NO DOCUMENTS",IF(COUNTIFS(Documents!$A$2:$A$1001,"Staff",Documents!$B$2:$B$1001,$A186,Documents!$I$2:$I$1001,"EXPIRED")&gt;0,"ACTION NEEDED",IF(COUNTIFS(Documents!$A$2:$A$1001,"Staff",Documents!$B$2:$B$1001,$A186,Documents!$I$2:$I$1001,"DUE IN 30 DAYS")&gt;0,"DUE SOON","OK"))))</f>
        <v/>
      </c>
      <c r="M186" s="57"/>
    </row>
    <row r="187" spans="1:13">
      <c r="A187" s="57"/>
      <c r="B187" s="57"/>
      <c r="C187" s="57"/>
      <c r="D187" s="57"/>
      <c r="E187" s="57"/>
      <c r="F187" s="57"/>
      <c r="G187" s="57"/>
      <c r="H187" s="57"/>
      <c r="I187" s="57"/>
      <c r="J187" s="58"/>
      <c r="K187" s="57"/>
      <c r="L187" s="59" t="str">
        <f>IF($A187="","",IF(COUNTIFS(Documents!$A$2:$A$1001,"Staff",Documents!$B$2:$B$1001,$A187)=0,"NO DOCUMENTS",IF(COUNTIFS(Documents!$A$2:$A$1001,"Staff",Documents!$B$2:$B$1001,$A187,Documents!$I$2:$I$1001,"EXPIRED")&gt;0,"ACTION NEEDED",IF(COUNTIFS(Documents!$A$2:$A$1001,"Staff",Documents!$B$2:$B$1001,$A187,Documents!$I$2:$I$1001,"DUE IN 30 DAYS")&gt;0,"DUE SOON","OK"))))</f>
        <v/>
      </c>
      <c r="M187" s="57"/>
    </row>
    <row r="188" spans="1:13">
      <c r="A188" s="57"/>
      <c r="B188" s="57"/>
      <c r="C188" s="57"/>
      <c r="D188" s="57"/>
      <c r="E188" s="57"/>
      <c r="F188" s="57"/>
      <c r="G188" s="57"/>
      <c r="H188" s="57"/>
      <c r="I188" s="57"/>
      <c r="J188" s="58"/>
      <c r="K188" s="57"/>
      <c r="L188" s="59" t="str">
        <f>IF($A188="","",IF(COUNTIFS(Documents!$A$2:$A$1001,"Staff",Documents!$B$2:$B$1001,$A188)=0,"NO DOCUMENTS",IF(COUNTIFS(Documents!$A$2:$A$1001,"Staff",Documents!$B$2:$B$1001,$A188,Documents!$I$2:$I$1001,"EXPIRED")&gt;0,"ACTION NEEDED",IF(COUNTIFS(Documents!$A$2:$A$1001,"Staff",Documents!$B$2:$B$1001,$A188,Documents!$I$2:$I$1001,"DUE IN 30 DAYS")&gt;0,"DUE SOON","OK"))))</f>
        <v/>
      </c>
      <c r="M188" s="57"/>
    </row>
    <row r="189" spans="1:13">
      <c r="A189" s="57"/>
      <c r="B189" s="57"/>
      <c r="C189" s="57"/>
      <c r="D189" s="57"/>
      <c r="E189" s="57"/>
      <c r="F189" s="57"/>
      <c r="G189" s="57"/>
      <c r="H189" s="57"/>
      <c r="I189" s="57"/>
      <c r="J189" s="58"/>
      <c r="K189" s="57"/>
      <c r="L189" s="59" t="str">
        <f>IF($A189="","",IF(COUNTIFS(Documents!$A$2:$A$1001,"Staff",Documents!$B$2:$B$1001,$A189)=0,"NO DOCUMENTS",IF(COUNTIFS(Documents!$A$2:$A$1001,"Staff",Documents!$B$2:$B$1001,$A189,Documents!$I$2:$I$1001,"EXPIRED")&gt;0,"ACTION NEEDED",IF(COUNTIFS(Documents!$A$2:$A$1001,"Staff",Documents!$B$2:$B$1001,$A189,Documents!$I$2:$I$1001,"DUE IN 30 DAYS")&gt;0,"DUE SOON","OK"))))</f>
        <v/>
      </c>
      <c r="M189" s="57"/>
    </row>
    <row r="190" spans="1:13">
      <c r="A190" s="57"/>
      <c r="B190" s="57"/>
      <c r="C190" s="57"/>
      <c r="D190" s="57"/>
      <c r="E190" s="57"/>
      <c r="F190" s="57"/>
      <c r="G190" s="57"/>
      <c r="H190" s="57"/>
      <c r="I190" s="57"/>
      <c r="J190" s="58"/>
      <c r="K190" s="57"/>
      <c r="L190" s="59" t="str">
        <f>IF($A190="","",IF(COUNTIFS(Documents!$A$2:$A$1001,"Staff",Documents!$B$2:$B$1001,$A190)=0,"NO DOCUMENTS",IF(COUNTIFS(Documents!$A$2:$A$1001,"Staff",Documents!$B$2:$B$1001,$A190,Documents!$I$2:$I$1001,"EXPIRED")&gt;0,"ACTION NEEDED",IF(COUNTIFS(Documents!$A$2:$A$1001,"Staff",Documents!$B$2:$B$1001,$A190,Documents!$I$2:$I$1001,"DUE IN 30 DAYS")&gt;0,"DUE SOON","OK"))))</f>
        <v/>
      </c>
      <c r="M190" s="57"/>
    </row>
    <row r="191" spans="1:13">
      <c r="A191" s="57"/>
      <c r="B191" s="57"/>
      <c r="C191" s="57"/>
      <c r="D191" s="57"/>
      <c r="E191" s="57"/>
      <c r="F191" s="57"/>
      <c r="G191" s="57"/>
      <c r="H191" s="57"/>
      <c r="I191" s="57"/>
      <c r="J191" s="58"/>
      <c r="K191" s="57"/>
      <c r="L191" s="59" t="str">
        <f>IF($A191="","",IF(COUNTIFS(Documents!$A$2:$A$1001,"Staff",Documents!$B$2:$B$1001,$A191)=0,"NO DOCUMENTS",IF(COUNTIFS(Documents!$A$2:$A$1001,"Staff",Documents!$B$2:$B$1001,$A191,Documents!$I$2:$I$1001,"EXPIRED")&gt;0,"ACTION NEEDED",IF(COUNTIFS(Documents!$A$2:$A$1001,"Staff",Documents!$B$2:$B$1001,$A191,Documents!$I$2:$I$1001,"DUE IN 30 DAYS")&gt;0,"DUE SOON","OK"))))</f>
        <v/>
      </c>
      <c r="M191" s="57"/>
    </row>
    <row r="192" spans="1:13">
      <c r="A192" s="57"/>
      <c r="B192" s="57"/>
      <c r="C192" s="57"/>
      <c r="D192" s="57"/>
      <c r="E192" s="57"/>
      <c r="F192" s="57"/>
      <c r="G192" s="57"/>
      <c r="H192" s="57"/>
      <c r="I192" s="57"/>
      <c r="J192" s="58"/>
      <c r="K192" s="57"/>
      <c r="L192" s="59" t="str">
        <f>IF($A192="","",IF(COUNTIFS(Documents!$A$2:$A$1001,"Staff",Documents!$B$2:$B$1001,$A192)=0,"NO DOCUMENTS",IF(COUNTIFS(Documents!$A$2:$A$1001,"Staff",Documents!$B$2:$B$1001,$A192,Documents!$I$2:$I$1001,"EXPIRED")&gt;0,"ACTION NEEDED",IF(COUNTIFS(Documents!$A$2:$A$1001,"Staff",Documents!$B$2:$B$1001,$A192,Documents!$I$2:$I$1001,"DUE IN 30 DAYS")&gt;0,"DUE SOON","OK"))))</f>
        <v/>
      </c>
      <c r="M192" s="57"/>
    </row>
    <row r="193" spans="1:13">
      <c r="A193" s="57"/>
      <c r="B193" s="57"/>
      <c r="C193" s="57"/>
      <c r="D193" s="57"/>
      <c r="E193" s="57"/>
      <c r="F193" s="57"/>
      <c r="G193" s="57"/>
      <c r="H193" s="57"/>
      <c r="I193" s="57"/>
      <c r="J193" s="58"/>
      <c r="K193" s="57"/>
      <c r="L193" s="59" t="str">
        <f>IF($A193="","",IF(COUNTIFS(Documents!$A$2:$A$1001,"Staff",Documents!$B$2:$B$1001,$A193)=0,"NO DOCUMENTS",IF(COUNTIFS(Documents!$A$2:$A$1001,"Staff",Documents!$B$2:$B$1001,$A193,Documents!$I$2:$I$1001,"EXPIRED")&gt;0,"ACTION NEEDED",IF(COUNTIFS(Documents!$A$2:$A$1001,"Staff",Documents!$B$2:$B$1001,$A193,Documents!$I$2:$I$1001,"DUE IN 30 DAYS")&gt;0,"DUE SOON","OK"))))</f>
        <v/>
      </c>
      <c r="M193" s="57"/>
    </row>
    <row r="194" spans="1:13">
      <c r="A194" s="57"/>
      <c r="B194" s="57"/>
      <c r="C194" s="57"/>
      <c r="D194" s="57"/>
      <c r="E194" s="57"/>
      <c r="F194" s="57"/>
      <c r="G194" s="57"/>
      <c r="H194" s="57"/>
      <c r="I194" s="57"/>
      <c r="J194" s="58"/>
      <c r="K194" s="57"/>
      <c r="L194" s="59" t="str">
        <f>IF($A194="","",IF(COUNTIFS(Documents!$A$2:$A$1001,"Staff",Documents!$B$2:$B$1001,$A194)=0,"NO DOCUMENTS",IF(COUNTIFS(Documents!$A$2:$A$1001,"Staff",Documents!$B$2:$B$1001,$A194,Documents!$I$2:$I$1001,"EXPIRED")&gt;0,"ACTION NEEDED",IF(COUNTIFS(Documents!$A$2:$A$1001,"Staff",Documents!$B$2:$B$1001,$A194,Documents!$I$2:$I$1001,"DUE IN 30 DAYS")&gt;0,"DUE SOON","OK"))))</f>
        <v/>
      </c>
      <c r="M194" s="57"/>
    </row>
    <row r="195" spans="1:13">
      <c r="A195" s="57"/>
      <c r="B195" s="57"/>
      <c r="C195" s="57"/>
      <c r="D195" s="57"/>
      <c r="E195" s="57"/>
      <c r="F195" s="57"/>
      <c r="G195" s="57"/>
      <c r="H195" s="57"/>
      <c r="I195" s="57"/>
      <c r="J195" s="58"/>
      <c r="K195" s="57"/>
      <c r="L195" s="59" t="str">
        <f>IF($A195="","",IF(COUNTIFS(Documents!$A$2:$A$1001,"Staff",Documents!$B$2:$B$1001,$A195)=0,"NO DOCUMENTS",IF(COUNTIFS(Documents!$A$2:$A$1001,"Staff",Documents!$B$2:$B$1001,$A195,Documents!$I$2:$I$1001,"EXPIRED")&gt;0,"ACTION NEEDED",IF(COUNTIFS(Documents!$A$2:$A$1001,"Staff",Documents!$B$2:$B$1001,$A195,Documents!$I$2:$I$1001,"DUE IN 30 DAYS")&gt;0,"DUE SOON","OK"))))</f>
        <v/>
      </c>
      <c r="M195" s="57"/>
    </row>
    <row r="196" spans="1:13">
      <c r="A196" s="57"/>
      <c r="B196" s="57"/>
      <c r="C196" s="57"/>
      <c r="D196" s="57"/>
      <c r="E196" s="57"/>
      <c r="F196" s="57"/>
      <c r="G196" s="57"/>
      <c r="H196" s="57"/>
      <c r="I196" s="57"/>
      <c r="J196" s="58"/>
      <c r="K196" s="57"/>
      <c r="L196" s="59" t="str">
        <f>IF($A196="","",IF(COUNTIFS(Documents!$A$2:$A$1001,"Staff",Documents!$B$2:$B$1001,$A196)=0,"NO DOCUMENTS",IF(COUNTIFS(Documents!$A$2:$A$1001,"Staff",Documents!$B$2:$B$1001,$A196,Documents!$I$2:$I$1001,"EXPIRED")&gt;0,"ACTION NEEDED",IF(COUNTIFS(Documents!$A$2:$A$1001,"Staff",Documents!$B$2:$B$1001,$A196,Documents!$I$2:$I$1001,"DUE IN 30 DAYS")&gt;0,"DUE SOON","OK"))))</f>
        <v/>
      </c>
      <c r="M196" s="57"/>
    </row>
    <row r="197" spans="1:13">
      <c r="A197" s="57"/>
      <c r="B197" s="57"/>
      <c r="C197" s="57"/>
      <c r="D197" s="57"/>
      <c r="E197" s="57"/>
      <c r="F197" s="57"/>
      <c r="G197" s="57"/>
      <c r="H197" s="57"/>
      <c r="I197" s="57"/>
      <c r="J197" s="58"/>
      <c r="K197" s="57"/>
      <c r="L197" s="59" t="str">
        <f>IF($A197="","",IF(COUNTIFS(Documents!$A$2:$A$1001,"Staff",Documents!$B$2:$B$1001,$A197)=0,"NO DOCUMENTS",IF(COUNTIFS(Documents!$A$2:$A$1001,"Staff",Documents!$B$2:$B$1001,$A197,Documents!$I$2:$I$1001,"EXPIRED")&gt;0,"ACTION NEEDED",IF(COUNTIFS(Documents!$A$2:$A$1001,"Staff",Documents!$B$2:$B$1001,$A197,Documents!$I$2:$I$1001,"DUE IN 30 DAYS")&gt;0,"DUE SOON","OK"))))</f>
        <v/>
      </c>
      <c r="M197" s="57"/>
    </row>
    <row r="198" spans="1:13">
      <c r="A198" s="57"/>
      <c r="B198" s="57"/>
      <c r="C198" s="57"/>
      <c r="D198" s="57"/>
      <c r="E198" s="57"/>
      <c r="F198" s="57"/>
      <c r="G198" s="57"/>
      <c r="H198" s="57"/>
      <c r="I198" s="57"/>
      <c r="J198" s="58"/>
      <c r="K198" s="57"/>
      <c r="L198" s="59" t="str">
        <f>IF($A198="","",IF(COUNTIFS(Documents!$A$2:$A$1001,"Staff",Documents!$B$2:$B$1001,$A198)=0,"NO DOCUMENTS",IF(COUNTIFS(Documents!$A$2:$A$1001,"Staff",Documents!$B$2:$B$1001,$A198,Documents!$I$2:$I$1001,"EXPIRED")&gt;0,"ACTION NEEDED",IF(COUNTIFS(Documents!$A$2:$A$1001,"Staff",Documents!$B$2:$B$1001,$A198,Documents!$I$2:$I$1001,"DUE IN 30 DAYS")&gt;0,"DUE SOON","OK"))))</f>
        <v/>
      </c>
      <c r="M198" s="57"/>
    </row>
    <row r="199" spans="1:13">
      <c r="A199" s="57"/>
      <c r="B199" s="57"/>
      <c r="C199" s="57"/>
      <c r="D199" s="57"/>
      <c r="E199" s="57"/>
      <c r="F199" s="57"/>
      <c r="G199" s="57"/>
      <c r="H199" s="57"/>
      <c r="I199" s="57"/>
      <c r="J199" s="58"/>
      <c r="K199" s="57"/>
      <c r="L199" s="59" t="str">
        <f>IF($A199="","",IF(COUNTIFS(Documents!$A$2:$A$1001,"Staff",Documents!$B$2:$B$1001,$A199)=0,"NO DOCUMENTS",IF(COUNTIFS(Documents!$A$2:$A$1001,"Staff",Documents!$B$2:$B$1001,$A199,Documents!$I$2:$I$1001,"EXPIRED")&gt;0,"ACTION NEEDED",IF(COUNTIFS(Documents!$A$2:$A$1001,"Staff",Documents!$B$2:$B$1001,$A199,Documents!$I$2:$I$1001,"DUE IN 30 DAYS")&gt;0,"DUE SOON","OK"))))</f>
        <v/>
      </c>
      <c r="M199" s="57"/>
    </row>
    <row r="200" spans="1:13">
      <c r="A200" s="57"/>
      <c r="B200" s="57"/>
      <c r="C200" s="57"/>
      <c r="D200" s="57"/>
      <c r="E200" s="57"/>
      <c r="F200" s="57"/>
      <c r="G200" s="57"/>
      <c r="H200" s="57"/>
      <c r="I200" s="57"/>
      <c r="J200" s="58"/>
      <c r="K200" s="57"/>
      <c r="L200" s="59" t="str">
        <f>IF($A200="","",IF(COUNTIFS(Documents!$A$2:$A$1001,"Staff",Documents!$B$2:$B$1001,$A200)=0,"NO DOCUMENTS",IF(COUNTIFS(Documents!$A$2:$A$1001,"Staff",Documents!$B$2:$B$1001,$A200,Documents!$I$2:$I$1001,"EXPIRED")&gt;0,"ACTION NEEDED",IF(COUNTIFS(Documents!$A$2:$A$1001,"Staff",Documents!$B$2:$B$1001,$A200,Documents!$I$2:$I$1001,"DUE IN 30 DAYS")&gt;0,"DUE SOON","OK"))))</f>
        <v/>
      </c>
      <c r="M200" s="57"/>
    </row>
    <row r="201" spans="1:13">
      <c r="A201" s="57"/>
      <c r="B201" s="57"/>
      <c r="C201" s="57"/>
      <c r="D201" s="57"/>
      <c r="E201" s="57"/>
      <c r="F201" s="57"/>
      <c r="G201" s="57"/>
      <c r="H201" s="57"/>
      <c r="I201" s="57"/>
      <c r="J201" s="58"/>
      <c r="K201" s="57"/>
      <c r="L201" s="59" t="str">
        <f>IF($A201="","",IF(COUNTIFS(Documents!$A$2:$A$1001,"Staff",Documents!$B$2:$B$1001,$A201)=0,"NO DOCUMENTS",IF(COUNTIFS(Documents!$A$2:$A$1001,"Staff",Documents!$B$2:$B$1001,$A201,Documents!$I$2:$I$1001,"EXPIRED")&gt;0,"ACTION NEEDED",IF(COUNTIFS(Documents!$A$2:$A$1001,"Staff",Documents!$B$2:$B$1001,$A201,Documents!$I$2:$I$1001,"DUE IN 30 DAYS")&gt;0,"DUE SOON","OK"))))</f>
        <v/>
      </c>
      <c r="M201" s="57"/>
    </row>
    <row r="202" spans="1:13">
      <c r="A202" s="57"/>
      <c r="B202" s="57"/>
      <c r="C202" s="57"/>
      <c r="D202" s="57"/>
      <c r="E202" s="57"/>
      <c r="F202" s="57"/>
      <c r="G202" s="57"/>
      <c r="H202" s="57"/>
      <c r="I202" s="57"/>
      <c r="J202" s="58"/>
      <c r="K202" s="57"/>
      <c r="L202" s="59" t="str">
        <f>IF($A202="","",IF(COUNTIFS(Documents!$A$2:$A$1001,"Staff",Documents!$B$2:$B$1001,$A202)=0,"NO DOCUMENTS",IF(COUNTIFS(Documents!$A$2:$A$1001,"Staff",Documents!$B$2:$B$1001,$A202,Documents!$I$2:$I$1001,"EXPIRED")&gt;0,"ACTION NEEDED",IF(COUNTIFS(Documents!$A$2:$A$1001,"Staff",Documents!$B$2:$B$1001,$A202,Documents!$I$2:$I$1001,"DUE IN 30 DAYS")&gt;0,"DUE SOON","OK"))))</f>
        <v/>
      </c>
      <c r="M202" s="57"/>
    </row>
    <row r="203" spans="1:13">
      <c r="A203" s="57"/>
      <c r="B203" s="57"/>
      <c r="C203" s="57"/>
      <c r="D203" s="57"/>
      <c r="E203" s="57"/>
      <c r="F203" s="57"/>
      <c r="G203" s="57"/>
      <c r="H203" s="57"/>
      <c r="I203" s="57"/>
      <c r="J203" s="58"/>
      <c r="K203" s="57"/>
      <c r="L203" s="59" t="str">
        <f>IF($A203="","",IF(COUNTIFS(Documents!$A$2:$A$1001,"Staff",Documents!$B$2:$B$1001,$A203)=0,"NO DOCUMENTS",IF(COUNTIFS(Documents!$A$2:$A$1001,"Staff",Documents!$B$2:$B$1001,$A203,Documents!$I$2:$I$1001,"EXPIRED")&gt;0,"ACTION NEEDED",IF(COUNTIFS(Documents!$A$2:$A$1001,"Staff",Documents!$B$2:$B$1001,$A203,Documents!$I$2:$I$1001,"DUE IN 30 DAYS")&gt;0,"DUE SOON","OK"))))</f>
        <v/>
      </c>
      <c r="M203" s="57"/>
    </row>
    <row r="204" spans="1:13">
      <c r="A204" s="57"/>
      <c r="B204" s="57"/>
      <c r="C204" s="57"/>
      <c r="D204" s="57"/>
      <c r="E204" s="57"/>
      <c r="F204" s="57"/>
      <c r="G204" s="57"/>
      <c r="H204" s="57"/>
      <c r="I204" s="57"/>
      <c r="J204" s="58"/>
      <c r="K204" s="57"/>
      <c r="L204" s="59" t="str">
        <f>IF($A204="","",IF(COUNTIFS(Documents!$A$2:$A$1001,"Staff",Documents!$B$2:$B$1001,$A204)=0,"NO DOCUMENTS",IF(COUNTIFS(Documents!$A$2:$A$1001,"Staff",Documents!$B$2:$B$1001,$A204,Documents!$I$2:$I$1001,"EXPIRED")&gt;0,"ACTION NEEDED",IF(COUNTIFS(Documents!$A$2:$A$1001,"Staff",Documents!$B$2:$B$1001,$A204,Documents!$I$2:$I$1001,"DUE IN 30 DAYS")&gt;0,"DUE SOON","OK"))))</f>
        <v/>
      </c>
      <c r="M204" s="57"/>
    </row>
    <row r="205" spans="1:13">
      <c r="A205" s="57"/>
      <c r="B205" s="57"/>
      <c r="C205" s="57"/>
      <c r="D205" s="57"/>
      <c r="E205" s="57"/>
      <c r="F205" s="57"/>
      <c r="G205" s="57"/>
      <c r="H205" s="57"/>
      <c r="I205" s="57"/>
      <c r="J205" s="58"/>
      <c r="K205" s="57"/>
      <c r="L205" s="59" t="str">
        <f>IF($A205="","",IF(COUNTIFS(Documents!$A$2:$A$1001,"Staff",Documents!$B$2:$B$1001,$A205)=0,"NO DOCUMENTS",IF(COUNTIFS(Documents!$A$2:$A$1001,"Staff",Documents!$B$2:$B$1001,$A205,Documents!$I$2:$I$1001,"EXPIRED")&gt;0,"ACTION NEEDED",IF(COUNTIFS(Documents!$A$2:$A$1001,"Staff",Documents!$B$2:$B$1001,$A205,Documents!$I$2:$I$1001,"DUE IN 30 DAYS")&gt;0,"DUE SOON","OK"))))</f>
        <v/>
      </c>
      <c r="M205" s="57"/>
    </row>
    <row r="206" spans="1:13">
      <c r="A206" s="57"/>
      <c r="B206" s="57"/>
      <c r="C206" s="57"/>
      <c r="D206" s="57"/>
      <c r="E206" s="57"/>
      <c r="F206" s="57"/>
      <c r="G206" s="57"/>
      <c r="H206" s="57"/>
      <c r="I206" s="57"/>
      <c r="J206" s="58"/>
      <c r="K206" s="57"/>
      <c r="L206" s="59" t="str">
        <f>IF($A206="","",IF(COUNTIFS(Documents!$A$2:$A$1001,"Staff",Documents!$B$2:$B$1001,$A206)=0,"NO DOCUMENTS",IF(COUNTIFS(Documents!$A$2:$A$1001,"Staff",Documents!$B$2:$B$1001,$A206,Documents!$I$2:$I$1001,"EXPIRED")&gt;0,"ACTION NEEDED",IF(COUNTIFS(Documents!$A$2:$A$1001,"Staff",Documents!$B$2:$B$1001,$A206,Documents!$I$2:$I$1001,"DUE IN 30 DAYS")&gt;0,"DUE SOON","OK"))))</f>
        <v/>
      </c>
      <c r="M206" s="57"/>
    </row>
    <row r="207" spans="1:13">
      <c r="A207" s="57"/>
      <c r="B207" s="57"/>
      <c r="C207" s="57"/>
      <c r="D207" s="57"/>
      <c r="E207" s="57"/>
      <c r="F207" s="57"/>
      <c r="G207" s="57"/>
      <c r="H207" s="57"/>
      <c r="I207" s="57"/>
      <c r="J207" s="58"/>
      <c r="K207" s="57"/>
      <c r="L207" s="59" t="str">
        <f>IF($A207="","",IF(COUNTIFS(Documents!$A$2:$A$1001,"Staff",Documents!$B$2:$B$1001,$A207)=0,"NO DOCUMENTS",IF(COUNTIFS(Documents!$A$2:$A$1001,"Staff",Documents!$B$2:$B$1001,$A207,Documents!$I$2:$I$1001,"EXPIRED")&gt;0,"ACTION NEEDED",IF(COUNTIFS(Documents!$A$2:$A$1001,"Staff",Documents!$B$2:$B$1001,$A207,Documents!$I$2:$I$1001,"DUE IN 30 DAYS")&gt;0,"DUE SOON","OK"))))</f>
        <v/>
      </c>
      <c r="M207" s="57"/>
    </row>
    <row r="208" spans="1:13">
      <c r="A208" s="57"/>
      <c r="B208" s="57"/>
      <c r="C208" s="57"/>
      <c r="D208" s="57"/>
      <c r="E208" s="57"/>
      <c r="F208" s="57"/>
      <c r="G208" s="57"/>
      <c r="H208" s="57"/>
      <c r="I208" s="57"/>
      <c r="J208" s="58"/>
      <c r="K208" s="57"/>
      <c r="L208" s="59" t="str">
        <f>IF($A208="","",IF(COUNTIFS(Documents!$A$2:$A$1001,"Staff",Documents!$B$2:$B$1001,$A208)=0,"NO DOCUMENTS",IF(COUNTIFS(Documents!$A$2:$A$1001,"Staff",Documents!$B$2:$B$1001,$A208,Documents!$I$2:$I$1001,"EXPIRED")&gt;0,"ACTION NEEDED",IF(COUNTIFS(Documents!$A$2:$A$1001,"Staff",Documents!$B$2:$B$1001,$A208,Documents!$I$2:$I$1001,"DUE IN 30 DAYS")&gt;0,"DUE SOON","OK"))))</f>
        <v/>
      </c>
      <c r="M208" s="57"/>
    </row>
    <row r="209" spans="1:13">
      <c r="A209" s="57"/>
      <c r="B209" s="57"/>
      <c r="C209" s="57"/>
      <c r="D209" s="57"/>
      <c r="E209" s="57"/>
      <c r="F209" s="57"/>
      <c r="G209" s="57"/>
      <c r="H209" s="57"/>
      <c r="I209" s="57"/>
      <c r="J209" s="58"/>
      <c r="K209" s="57"/>
      <c r="L209" s="59" t="str">
        <f>IF($A209="","",IF(COUNTIFS(Documents!$A$2:$A$1001,"Staff",Documents!$B$2:$B$1001,$A209)=0,"NO DOCUMENTS",IF(COUNTIFS(Documents!$A$2:$A$1001,"Staff",Documents!$B$2:$B$1001,$A209,Documents!$I$2:$I$1001,"EXPIRED")&gt;0,"ACTION NEEDED",IF(COUNTIFS(Documents!$A$2:$A$1001,"Staff",Documents!$B$2:$B$1001,$A209,Documents!$I$2:$I$1001,"DUE IN 30 DAYS")&gt;0,"DUE SOON","OK"))))</f>
        <v/>
      </c>
      <c r="M209" s="57"/>
    </row>
    <row r="210" spans="1:13">
      <c r="A210" s="57"/>
      <c r="B210" s="57"/>
      <c r="C210" s="57"/>
      <c r="D210" s="57"/>
      <c r="E210" s="57"/>
      <c r="F210" s="57"/>
      <c r="G210" s="57"/>
      <c r="H210" s="57"/>
      <c r="I210" s="57"/>
      <c r="J210" s="58"/>
      <c r="K210" s="57"/>
      <c r="L210" s="59" t="str">
        <f>IF($A210="","",IF(COUNTIFS(Documents!$A$2:$A$1001,"Staff",Documents!$B$2:$B$1001,$A210)=0,"NO DOCUMENTS",IF(COUNTIFS(Documents!$A$2:$A$1001,"Staff",Documents!$B$2:$B$1001,$A210,Documents!$I$2:$I$1001,"EXPIRED")&gt;0,"ACTION NEEDED",IF(COUNTIFS(Documents!$A$2:$A$1001,"Staff",Documents!$B$2:$B$1001,$A210,Documents!$I$2:$I$1001,"DUE IN 30 DAYS")&gt;0,"DUE SOON","OK"))))</f>
        <v/>
      </c>
      <c r="M210" s="57"/>
    </row>
    <row r="211" spans="1:13">
      <c r="A211" s="57"/>
      <c r="B211" s="57"/>
      <c r="C211" s="57"/>
      <c r="D211" s="57"/>
      <c r="E211" s="57"/>
      <c r="F211" s="57"/>
      <c r="G211" s="57"/>
      <c r="H211" s="57"/>
      <c r="I211" s="57"/>
      <c r="J211" s="58"/>
      <c r="K211" s="57"/>
      <c r="L211" s="59" t="str">
        <f>IF($A211="","",IF(COUNTIFS(Documents!$A$2:$A$1001,"Staff",Documents!$B$2:$B$1001,$A211)=0,"NO DOCUMENTS",IF(COUNTIFS(Documents!$A$2:$A$1001,"Staff",Documents!$B$2:$B$1001,$A211,Documents!$I$2:$I$1001,"EXPIRED")&gt;0,"ACTION NEEDED",IF(COUNTIFS(Documents!$A$2:$A$1001,"Staff",Documents!$B$2:$B$1001,$A211,Documents!$I$2:$I$1001,"DUE IN 30 DAYS")&gt;0,"DUE SOON","OK"))))</f>
        <v/>
      </c>
      <c r="M211" s="57"/>
    </row>
    <row r="212" spans="1:13">
      <c r="A212" s="57"/>
      <c r="B212" s="57"/>
      <c r="C212" s="57"/>
      <c r="D212" s="57"/>
      <c r="E212" s="57"/>
      <c r="F212" s="57"/>
      <c r="G212" s="57"/>
      <c r="H212" s="57"/>
      <c r="I212" s="57"/>
      <c r="J212" s="58"/>
      <c r="K212" s="57"/>
      <c r="L212" s="59" t="str">
        <f>IF($A212="","",IF(COUNTIFS(Documents!$A$2:$A$1001,"Staff",Documents!$B$2:$B$1001,$A212)=0,"NO DOCUMENTS",IF(COUNTIFS(Documents!$A$2:$A$1001,"Staff",Documents!$B$2:$B$1001,$A212,Documents!$I$2:$I$1001,"EXPIRED")&gt;0,"ACTION NEEDED",IF(COUNTIFS(Documents!$A$2:$A$1001,"Staff",Documents!$B$2:$B$1001,$A212,Documents!$I$2:$I$1001,"DUE IN 30 DAYS")&gt;0,"DUE SOON","OK"))))</f>
        <v/>
      </c>
      <c r="M212" s="57"/>
    </row>
    <row r="213" spans="1:13">
      <c r="A213" s="57"/>
      <c r="B213" s="57"/>
      <c r="C213" s="57"/>
      <c r="D213" s="57"/>
      <c r="E213" s="57"/>
      <c r="F213" s="57"/>
      <c r="G213" s="57"/>
      <c r="H213" s="57"/>
      <c r="I213" s="57"/>
      <c r="J213" s="58"/>
      <c r="K213" s="57"/>
      <c r="L213" s="59" t="str">
        <f>IF($A213="","",IF(COUNTIFS(Documents!$A$2:$A$1001,"Staff",Documents!$B$2:$B$1001,$A213)=0,"NO DOCUMENTS",IF(COUNTIFS(Documents!$A$2:$A$1001,"Staff",Documents!$B$2:$B$1001,$A213,Documents!$I$2:$I$1001,"EXPIRED")&gt;0,"ACTION NEEDED",IF(COUNTIFS(Documents!$A$2:$A$1001,"Staff",Documents!$B$2:$B$1001,$A213,Documents!$I$2:$I$1001,"DUE IN 30 DAYS")&gt;0,"DUE SOON","OK"))))</f>
        <v/>
      </c>
      <c r="M213" s="57"/>
    </row>
    <row r="214" spans="1:13">
      <c r="A214" s="57"/>
      <c r="B214" s="57"/>
      <c r="C214" s="57"/>
      <c r="D214" s="57"/>
      <c r="E214" s="57"/>
      <c r="F214" s="57"/>
      <c r="G214" s="57"/>
      <c r="H214" s="57"/>
      <c r="I214" s="57"/>
      <c r="J214" s="58"/>
      <c r="K214" s="57"/>
      <c r="L214" s="59" t="str">
        <f>IF($A214="","",IF(COUNTIFS(Documents!$A$2:$A$1001,"Staff",Documents!$B$2:$B$1001,$A214)=0,"NO DOCUMENTS",IF(COUNTIFS(Documents!$A$2:$A$1001,"Staff",Documents!$B$2:$B$1001,$A214,Documents!$I$2:$I$1001,"EXPIRED")&gt;0,"ACTION NEEDED",IF(COUNTIFS(Documents!$A$2:$A$1001,"Staff",Documents!$B$2:$B$1001,$A214,Documents!$I$2:$I$1001,"DUE IN 30 DAYS")&gt;0,"DUE SOON","OK"))))</f>
        <v/>
      </c>
      <c r="M214" s="57"/>
    </row>
    <row r="215" spans="1:13">
      <c r="A215" s="57"/>
      <c r="B215" s="57"/>
      <c r="C215" s="57"/>
      <c r="D215" s="57"/>
      <c r="E215" s="57"/>
      <c r="F215" s="57"/>
      <c r="G215" s="57"/>
      <c r="H215" s="57"/>
      <c r="I215" s="57"/>
      <c r="J215" s="58"/>
      <c r="K215" s="57"/>
      <c r="L215" s="59" t="str">
        <f>IF($A215="","",IF(COUNTIFS(Documents!$A$2:$A$1001,"Staff",Documents!$B$2:$B$1001,$A215)=0,"NO DOCUMENTS",IF(COUNTIFS(Documents!$A$2:$A$1001,"Staff",Documents!$B$2:$B$1001,$A215,Documents!$I$2:$I$1001,"EXPIRED")&gt;0,"ACTION NEEDED",IF(COUNTIFS(Documents!$A$2:$A$1001,"Staff",Documents!$B$2:$B$1001,$A215,Documents!$I$2:$I$1001,"DUE IN 30 DAYS")&gt;0,"DUE SOON","OK"))))</f>
        <v/>
      </c>
      <c r="M215" s="57"/>
    </row>
    <row r="216" spans="1:13">
      <c r="A216" s="57"/>
      <c r="B216" s="57"/>
      <c r="C216" s="57"/>
      <c r="D216" s="57"/>
      <c r="E216" s="57"/>
      <c r="F216" s="57"/>
      <c r="G216" s="57"/>
      <c r="H216" s="57"/>
      <c r="I216" s="57"/>
      <c r="J216" s="58"/>
      <c r="K216" s="57"/>
      <c r="L216" s="59" t="str">
        <f>IF($A216="","",IF(COUNTIFS(Documents!$A$2:$A$1001,"Staff",Documents!$B$2:$B$1001,$A216)=0,"NO DOCUMENTS",IF(COUNTIFS(Documents!$A$2:$A$1001,"Staff",Documents!$B$2:$B$1001,$A216,Documents!$I$2:$I$1001,"EXPIRED")&gt;0,"ACTION NEEDED",IF(COUNTIFS(Documents!$A$2:$A$1001,"Staff",Documents!$B$2:$B$1001,$A216,Documents!$I$2:$I$1001,"DUE IN 30 DAYS")&gt;0,"DUE SOON","OK"))))</f>
        <v/>
      </c>
      <c r="M216" s="57"/>
    </row>
    <row r="217" spans="1:13">
      <c r="A217" s="57"/>
      <c r="B217" s="57"/>
      <c r="C217" s="57"/>
      <c r="D217" s="57"/>
      <c r="E217" s="57"/>
      <c r="F217" s="57"/>
      <c r="G217" s="57"/>
      <c r="H217" s="57"/>
      <c r="I217" s="57"/>
      <c r="J217" s="58"/>
      <c r="K217" s="57"/>
      <c r="L217" s="59" t="str">
        <f>IF($A217="","",IF(COUNTIFS(Documents!$A$2:$A$1001,"Staff",Documents!$B$2:$B$1001,$A217)=0,"NO DOCUMENTS",IF(COUNTIFS(Documents!$A$2:$A$1001,"Staff",Documents!$B$2:$B$1001,$A217,Documents!$I$2:$I$1001,"EXPIRED")&gt;0,"ACTION NEEDED",IF(COUNTIFS(Documents!$A$2:$A$1001,"Staff",Documents!$B$2:$B$1001,$A217,Documents!$I$2:$I$1001,"DUE IN 30 DAYS")&gt;0,"DUE SOON","OK"))))</f>
        <v/>
      </c>
      <c r="M217" s="57"/>
    </row>
    <row r="218" spans="1:13">
      <c r="A218" s="57"/>
      <c r="B218" s="57"/>
      <c r="C218" s="57"/>
      <c r="D218" s="57"/>
      <c r="E218" s="57"/>
      <c r="F218" s="57"/>
      <c r="G218" s="57"/>
      <c r="H218" s="57"/>
      <c r="I218" s="57"/>
      <c r="J218" s="58"/>
      <c r="K218" s="57"/>
      <c r="L218" s="59" t="str">
        <f>IF($A218="","",IF(COUNTIFS(Documents!$A$2:$A$1001,"Staff",Documents!$B$2:$B$1001,$A218)=0,"NO DOCUMENTS",IF(COUNTIFS(Documents!$A$2:$A$1001,"Staff",Documents!$B$2:$B$1001,$A218,Documents!$I$2:$I$1001,"EXPIRED")&gt;0,"ACTION NEEDED",IF(COUNTIFS(Documents!$A$2:$A$1001,"Staff",Documents!$B$2:$B$1001,$A218,Documents!$I$2:$I$1001,"DUE IN 30 DAYS")&gt;0,"DUE SOON","OK"))))</f>
        <v/>
      </c>
      <c r="M218" s="57"/>
    </row>
    <row r="219" spans="1:13">
      <c r="A219" s="57"/>
      <c r="B219" s="57"/>
      <c r="C219" s="57"/>
      <c r="D219" s="57"/>
      <c r="E219" s="57"/>
      <c r="F219" s="57"/>
      <c r="G219" s="57"/>
      <c r="H219" s="57"/>
      <c r="I219" s="57"/>
      <c r="J219" s="58"/>
      <c r="K219" s="57"/>
      <c r="L219" s="59" t="str">
        <f>IF($A219="","",IF(COUNTIFS(Documents!$A$2:$A$1001,"Staff",Documents!$B$2:$B$1001,$A219)=0,"NO DOCUMENTS",IF(COUNTIFS(Documents!$A$2:$A$1001,"Staff",Documents!$B$2:$B$1001,$A219,Documents!$I$2:$I$1001,"EXPIRED")&gt;0,"ACTION NEEDED",IF(COUNTIFS(Documents!$A$2:$A$1001,"Staff",Documents!$B$2:$B$1001,$A219,Documents!$I$2:$I$1001,"DUE IN 30 DAYS")&gt;0,"DUE SOON","OK"))))</f>
        <v/>
      </c>
      <c r="M219" s="57"/>
    </row>
    <row r="220" spans="1:13">
      <c r="A220" s="57"/>
      <c r="B220" s="57"/>
      <c r="C220" s="57"/>
      <c r="D220" s="57"/>
      <c r="E220" s="57"/>
      <c r="F220" s="57"/>
      <c r="G220" s="57"/>
      <c r="H220" s="57"/>
      <c r="I220" s="57"/>
      <c r="J220" s="58"/>
      <c r="K220" s="57"/>
      <c r="L220" s="59" t="str">
        <f>IF($A220="","",IF(COUNTIFS(Documents!$A$2:$A$1001,"Staff",Documents!$B$2:$B$1001,$A220)=0,"NO DOCUMENTS",IF(COUNTIFS(Documents!$A$2:$A$1001,"Staff",Documents!$B$2:$B$1001,$A220,Documents!$I$2:$I$1001,"EXPIRED")&gt;0,"ACTION NEEDED",IF(COUNTIFS(Documents!$A$2:$A$1001,"Staff",Documents!$B$2:$B$1001,$A220,Documents!$I$2:$I$1001,"DUE IN 30 DAYS")&gt;0,"DUE SOON","OK"))))</f>
        <v/>
      </c>
      <c r="M220" s="57"/>
    </row>
    <row r="221" spans="1:13">
      <c r="A221" s="57"/>
      <c r="B221" s="57"/>
      <c r="C221" s="57"/>
      <c r="D221" s="57"/>
      <c r="E221" s="57"/>
      <c r="F221" s="57"/>
      <c r="G221" s="57"/>
      <c r="H221" s="57"/>
      <c r="I221" s="57"/>
      <c r="J221" s="58"/>
      <c r="K221" s="57"/>
      <c r="L221" s="59" t="str">
        <f>IF($A221="","",IF(COUNTIFS(Documents!$A$2:$A$1001,"Staff",Documents!$B$2:$B$1001,$A221)=0,"NO DOCUMENTS",IF(COUNTIFS(Documents!$A$2:$A$1001,"Staff",Documents!$B$2:$B$1001,$A221,Documents!$I$2:$I$1001,"EXPIRED")&gt;0,"ACTION NEEDED",IF(COUNTIFS(Documents!$A$2:$A$1001,"Staff",Documents!$B$2:$B$1001,$A221,Documents!$I$2:$I$1001,"DUE IN 30 DAYS")&gt;0,"DUE SOON","OK"))))</f>
        <v/>
      </c>
      <c r="M221" s="57"/>
    </row>
    <row r="222" spans="1:13">
      <c r="A222" s="57"/>
      <c r="B222" s="57"/>
      <c r="C222" s="57"/>
      <c r="D222" s="57"/>
      <c r="E222" s="57"/>
      <c r="F222" s="57"/>
      <c r="G222" s="57"/>
      <c r="H222" s="57"/>
      <c r="I222" s="57"/>
      <c r="J222" s="58"/>
      <c r="K222" s="57"/>
      <c r="L222" s="59" t="str">
        <f>IF($A222="","",IF(COUNTIFS(Documents!$A$2:$A$1001,"Staff",Documents!$B$2:$B$1001,$A222)=0,"NO DOCUMENTS",IF(COUNTIFS(Documents!$A$2:$A$1001,"Staff",Documents!$B$2:$B$1001,$A222,Documents!$I$2:$I$1001,"EXPIRED")&gt;0,"ACTION NEEDED",IF(COUNTIFS(Documents!$A$2:$A$1001,"Staff",Documents!$B$2:$B$1001,$A222,Documents!$I$2:$I$1001,"DUE IN 30 DAYS")&gt;0,"DUE SOON","OK"))))</f>
        <v/>
      </c>
      <c r="M222" s="57"/>
    </row>
    <row r="223" spans="1:13">
      <c r="A223" s="57"/>
      <c r="B223" s="57"/>
      <c r="C223" s="57"/>
      <c r="D223" s="57"/>
      <c r="E223" s="57"/>
      <c r="F223" s="57"/>
      <c r="G223" s="57"/>
      <c r="H223" s="57"/>
      <c r="I223" s="57"/>
      <c r="J223" s="58"/>
      <c r="K223" s="57"/>
      <c r="L223" s="59" t="str">
        <f>IF($A223="","",IF(COUNTIFS(Documents!$A$2:$A$1001,"Staff",Documents!$B$2:$B$1001,$A223)=0,"NO DOCUMENTS",IF(COUNTIFS(Documents!$A$2:$A$1001,"Staff",Documents!$B$2:$B$1001,$A223,Documents!$I$2:$I$1001,"EXPIRED")&gt;0,"ACTION NEEDED",IF(COUNTIFS(Documents!$A$2:$A$1001,"Staff",Documents!$B$2:$B$1001,$A223,Documents!$I$2:$I$1001,"DUE IN 30 DAYS")&gt;0,"DUE SOON","OK"))))</f>
        <v/>
      </c>
      <c r="M223" s="57"/>
    </row>
    <row r="224" spans="1:13">
      <c r="A224" s="57"/>
      <c r="B224" s="57"/>
      <c r="C224" s="57"/>
      <c r="D224" s="57"/>
      <c r="E224" s="57"/>
      <c r="F224" s="57"/>
      <c r="G224" s="57"/>
      <c r="H224" s="57"/>
      <c r="I224" s="57"/>
      <c r="J224" s="58"/>
      <c r="K224" s="57"/>
      <c r="L224" s="59" t="str">
        <f>IF($A224="","",IF(COUNTIFS(Documents!$A$2:$A$1001,"Staff",Documents!$B$2:$B$1001,$A224)=0,"NO DOCUMENTS",IF(COUNTIFS(Documents!$A$2:$A$1001,"Staff",Documents!$B$2:$B$1001,$A224,Documents!$I$2:$I$1001,"EXPIRED")&gt;0,"ACTION NEEDED",IF(COUNTIFS(Documents!$A$2:$A$1001,"Staff",Documents!$B$2:$B$1001,$A224,Documents!$I$2:$I$1001,"DUE IN 30 DAYS")&gt;0,"DUE SOON","OK"))))</f>
        <v/>
      </c>
      <c r="M224" s="57"/>
    </row>
    <row r="225" spans="1:13">
      <c r="A225" s="57"/>
      <c r="B225" s="57"/>
      <c r="C225" s="57"/>
      <c r="D225" s="57"/>
      <c r="E225" s="57"/>
      <c r="F225" s="57"/>
      <c r="G225" s="57"/>
      <c r="H225" s="57"/>
      <c r="I225" s="57"/>
      <c r="J225" s="58"/>
      <c r="K225" s="57"/>
      <c r="L225" s="59" t="str">
        <f>IF($A225="","",IF(COUNTIFS(Documents!$A$2:$A$1001,"Staff",Documents!$B$2:$B$1001,$A225)=0,"NO DOCUMENTS",IF(COUNTIFS(Documents!$A$2:$A$1001,"Staff",Documents!$B$2:$B$1001,$A225,Documents!$I$2:$I$1001,"EXPIRED")&gt;0,"ACTION NEEDED",IF(COUNTIFS(Documents!$A$2:$A$1001,"Staff",Documents!$B$2:$B$1001,$A225,Documents!$I$2:$I$1001,"DUE IN 30 DAYS")&gt;0,"DUE SOON","OK"))))</f>
        <v/>
      </c>
      <c r="M225" s="57"/>
    </row>
    <row r="226" spans="1:13">
      <c r="A226" s="57"/>
      <c r="B226" s="57"/>
      <c r="C226" s="57"/>
      <c r="D226" s="57"/>
      <c r="E226" s="57"/>
      <c r="F226" s="57"/>
      <c r="G226" s="57"/>
      <c r="H226" s="57"/>
      <c r="I226" s="57"/>
      <c r="J226" s="58"/>
      <c r="K226" s="57"/>
      <c r="L226" s="59" t="str">
        <f>IF($A226="","",IF(COUNTIFS(Documents!$A$2:$A$1001,"Staff",Documents!$B$2:$B$1001,$A226)=0,"NO DOCUMENTS",IF(COUNTIFS(Documents!$A$2:$A$1001,"Staff",Documents!$B$2:$B$1001,$A226,Documents!$I$2:$I$1001,"EXPIRED")&gt;0,"ACTION NEEDED",IF(COUNTIFS(Documents!$A$2:$A$1001,"Staff",Documents!$B$2:$B$1001,$A226,Documents!$I$2:$I$1001,"DUE IN 30 DAYS")&gt;0,"DUE SOON","OK"))))</f>
        <v/>
      </c>
      <c r="M226" s="57"/>
    </row>
    <row r="227" spans="1:13">
      <c r="A227" s="57"/>
      <c r="B227" s="57"/>
      <c r="C227" s="57"/>
      <c r="D227" s="57"/>
      <c r="E227" s="57"/>
      <c r="F227" s="57"/>
      <c r="G227" s="57"/>
      <c r="H227" s="57"/>
      <c r="I227" s="57"/>
      <c r="J227" s="58"/>
      <c r="K227" s="57"/>
      <c r="L227" s="59" t="str">
        <f>IF($A227="","",IF(COUNTIFS(Documents!$A$2:$A$1001,"Staff",Documents!$B$2:$B$1001,$A227)=0,"NO DOCUMENTS",IF(COUNTIFS(Documents!$A$2:$A$1001,"Staff",Documents!$B$2:$B$1001,$A227,Documents!$I$2:$I$1001,"EXPIRED")&gt;0,"ACTION NEEDED",IF(COUNTIFS(Documents!$A$2:$A$1001,"Staff",Documents!$B$2:$B$1001,$A227,Documents!$I$2:$I$1001,"DUE IN 30 DAYS")&gt;0,"DUE SOON","OK"))))</f>
        <v/>
      </c>
      <c r="M227" s="57"/>
    </row>
    <row r="228" spans="1:13">
      <c r="A228" s="57"/>
      <c r="B228" s="57"/>
      <c r="C228" s="57"/>
      <c r="D228" s="57"/>
      <c r="E228" s="57"/>
      <c r="F228" s="57"/>
      <c r="G228" s="57"/>
      <c r="H228" s="57"/>
      <c r="I228" s="57"/>
      <c r="J228" s="58"/>
      <c r="K228" s="57"/>
      <c r="L228" s="59" t="str">
        <f>IF($A228="","",IF(COUNTIFS(Documents!$A$2:$A$1001,"Staff",Documents!$B$2:$B$1001,$A228)=0,"NO DOCUMENTS",IF(COUNTIFS(Documents!$A$2:$A$1001,"Staff",Documents!$B$2:$B$1001,$A228,Documents!$I$2:$I$1001,"EXPIRED")&gt;0,"ACTION NEEDED",IF(COUNTIFS(Documents!$A$2:$A$1001,"Staff",Documents!$B$2:$B$1001,$A228,Documents!$I$2:$I$1001,"DUE IN 30 DAYS")&gt;0,"DUE SOON","OK"))))</f>
        <v/>
      </c>
      <c r="M228" s="57"/>
    </row>
    <row r="229" spans="1:13">
      <c r="A229" s="57"/>
      <c r="B229" s="57"/>
      <c r="C229" s="57"/>
      <c r="D229" s="57"/>
      <c r="E229" s="57"/>
      <c r="F229" s="57"/>
      <c r="G229" s="57"/>
      <c r="H229" s="57"/>
      <c r="I229" s="57"/>
      <c r="J229" s="58"/>
      <c r="K229" s="57"/>
      <c r="L229" s="59" t="str">
        <f>IF($A229="","",IF(COUNTIFS(Documents!$A$2:$A$1001,"Staff",Documents!$B$2:$B$1001,$A229)=0,"NO DOCUMENTS",IF(COUNTIFS(Documents!$A$2:$A$1001,"Staff",Documents!$B$2:$B$1001,$A229,Documents!$I$2:$I$1001,"EXPIRED")&gt;0,"ACTION NEEDED",IF(COUNTIFS(Documents!$A$2:$A$1001,"Staff",Documents!$B$2:$B$1001,$A229,Documents!$I$2:$I$1001,"DUE IN 30 DAYS")&gt;0,"DUE SOON","OK"))))</f>
        <v/>
      </c>
      <c r="M229" s="57"/>
    </row>
    <row r="230" spans="1:13">
      <c r="A230" s="57"/>
      <c r="B230" s="57"/>
      <c r="C230" s="57"/>
      <c r="D230" s="57"/>
      <c r="E230" s="57"/>
      <c r="F230" s="57"/>
      <c r="G230" s="57"/>
      <c r="H230" s="57"/>
      <c r="I230" s="57"/>
      <c r="J230" s="58"/>
      <c r="K230" s="57"/>
      <c r="L230" s="59" t="str">
        <f>IF($A230="","",IF(COUNTIFS(Documents!$A$2:$A$1001,"Staff",Documents!$B$2:$B$1001,$A230)=0,"NO DOCUMENTS",IF(COUNTIFS(Documents!$A$2:$A$1001,"Staff",Documents!$B$2:$B$1001,$A230,Documents!$I$2:$I$1001,"EXPIRED")&gt;0,"ACTION NEEDED",IF(COUNTIFS(Documents!$A$2:$A$1001,"Staff",Documents!$B$2:$B$1001,$A230,Documents!$I$2:$I$1001,"DUE IN 30 DAYS")&gt;0,"DUE SOON","OK"))))</f>
        <v/>
      </c>
      <c r="M230" s="57"/>
    </row>
    <row r="231" spans="1:13">
      <c r="A231" s="57"/>
      <c r="B231" s="57"/>
      <c r="C231" s="57"/>
      <c r="D231" s="57"/>
      <c r="E231" s="57"/>
      <c r="F231" s="57"/>
      <c r="G231" s="57"/>
      <c r="H231" s="57"/>
      <c r="I231" s="57"/>
      <c r="J231" s="58"/>
      <c r="K231" s="57"/>
      <c r="L231" s="59" t="str">
        <f>IF($A231="","",IF(COUNTIFS(Documents!$A$2:$A$1001,"Staff",Documents!$B$2:$B$1001,$A231)=0,"NO DOCUMENTS",IF(COUNTIFS(Documents!$A$2:$A$1001,"Staff",Documents!$B$2:$B$1001,$A231,Documents!$I$2:$I$1001,"EXPIRED")&gt;0,"ACTION NEEDED",IF(COUNTIFS(Documents!$A$2:$A$1001,"Staff",Documents!$B$2:$B$1001,$A231,Documents!$I$2:$I$1001,"DUE IN 30 DAYS")&gt;0,"DUE SOON","OK"))))</f>
        <v/>
      </c>
      <c r="M231" s="57"/>
    </row>
    <row r="232" spans="1:13">
      <c r="A232" s="57"/>
      <c r="B232" s="57"/>
      <c r="C232" s="57"/>
      <c r="D232" s="57"/>
      <c r="E232" s="57"/>
      <c r="F232" s="57"/>
      <c r="G232" s="57"/>
      <c r="H232" s="57"/>
      <c r="I232" s="57"/>
      <c r="J232" s="58"/>
      <c r="K232" s="57"/>
      <c r="L232" s="59" t="str">
        <f>IF($A232="","",IF(COUNTIFS(Documents!$A$2:$A$1001,"Staff",Documents!$B$2:$B$1001,$A232)=0,"NO DOCUMENTS",IF(COUNTIFS(Documents!$A$2:$A$1001,"Staff",Documents!$B$2:$B$1001,$A232,Documents!$I$2:$I$1001,"EXPIRED")&gt;0,"ACTION NEEDED",IF(COUNTIFS(Documents!$A$2:$A$1001,"Staff",Documents!$B$2:$B$1001,$A232,Documents!$I$2:$I$1001,"DUE IN 30 DAYS")&gt;0,"DUE SOON","OK"))))</f>
        <v/>
      </c>
      <c r="M232" s="57"/>
    </row>
    <row r="233" spans="1:13">
      <c r="A233" s="57"/>
      <c r="B233" s="57"/>
      <c r="C233" s="57"/>
      <c r="D233" s="57"/>
      <c r="E233" s="57"/>
      <c r="F233" s="57"/>
      <c r="G233" s="57"/>
      <c r="H233" s="57"/>
      <c r="I233" s="57"/>
      <c r="J233" s="58"/>
      <c r="K233" s="57"/>
      <c r="L233" s="59" t="str">
        <f>IF($A233="","",IF(COUNTIFS(Documents!$A$2:$A$1001,"Staff",Documents!$B$2:$B$1001,$A233)=0,"NO DOCUMENTS",IF(COUNTIFS(Documents!$A$2:$A$1001,"Staff",Documents!$B$2:$B$1001,$A233,Documents!$I$2:$I$1001,"EXPIRED")&gt;0,"ACTION NEEDED",IF(COUNTIFS(Documents!$A$2:$A$1001,"Staff",Documents!$B$2:$B$1001,$A233,Documents!$I$2:$I$1001,"DUE IN 30 DAYS")&gt;0,"DUE SOON","OK"))))</f>
        <v/>
      </c>
      <c r="M233" s="57"/>
    </row>
    <row r="234" spans="1:13">
      <c r="A234" s="57"/>
      <c r="B234" s="57"/>
      <c r="C234" s="57"/>
      <c r="D234" s="57"/>
      <c r="E234" s="57"/>
      <c r="F234" s="57"/>
      <c r="G234" s="57"/>
      <c r="H234" s="57"/>
      <c r="I234" s="57"/>
      <c r="J234" s="58"/>
      <c r="K234" s="57"/>
      <c r="L234" s="59" t="str">
        <f>IF($A234="","",IF(COUNTIFS(Documents!$A$2:$A$1001,"Staff",Documents!$B$2:$B$1001,$A234)=0,"NO DOCUMENTS",IF(COUNTIFS(Documents!$A$2:$A$1001,"Staff",Documents!$B$2:$B$1001,$A234,Documents!$I$2:$I$1001,"EXPIRED")&gt;0,"ACTION NEEDED",IF(COUNTIFS(Documents!$A$2:$A$1001,"Staff",Documents!$B$2:$B$1001,$A234,Documents!$I$2:$I$1001,"DUE IN 30 DAYS")&gt;0,"DUE SOON","OK"))))</f>
        <v/>
      </c>
      <c r="M234" s="57"/>
    </row>
    <row r="235" spans="1:13">
      <c r="A235" s="57"/>
      <c r="B235" s="57"/>
      <c r="C235" s="57"/>
      <c r="D235" s="57"/>
      <c r="E235" s="57"/>
      <c r="F235" s="57"/>
      <c r="G235" s="57"/>
      <c r="H235" s="57"/>
      <c r="I235" s="57"/>
      <c r="J235" s="58"/>
      <c r="K235" s="57"/>
      <c r="L235" s="59" t="str">
        <f>IF($A235="","",IF(COUNTIFS(Documents!$A$2:$A$1001,"Staff",Documents!$B$2:$B$1001,$A235)=0,"NO DOCUMENTS",IF(COUNTIFS(Documents!$A$2:$A$1001,"Staff",Documents!$B$2:$B$1001,$A235,Documents!$I$2:$I$1001,"EXPIRED")&gt;0,"ACTION NEEDED",IF(COUNTIFS(Documents!$A$2:$A$1001,"Staff",Documents!$B$2:$B$1001,$A235,Documents!$I$2:$I$1001,"DUE IN 30 DAYS")&gt;0,"DUE SOON","OK"))))</f>
        <v/>
      </c>
      <c r="M235" s="57"/>
    </row>
    <row r="236" spans="1:13">
      <c r="A236" s="57"/>
      <c r="B236" s="57"/>
      <c r="C236" s="57"/>
      <c r="D236" s="57"/>
      <c r="E236" s="57"/>
      <c r="F236" s="57"/>
      <c r="G236" s="57"/>
      <c r="H236" s="57"/>
      <c r="I236" s="57"/>
      <c r="J236" s="58"/>
      <c r="K236" s="57"/>
      <c r="L236" s="59" t="str">
        <f>IF($A236="","",IF(COUNTIFS(Documents!$A$2:$A$1001,"Staff",Documents!$B$2:$B$1001,$A236)=0,"NO DOCUMENTS",IF(COUNTIFS(Documents!$A$2:$A$1001,"Staff",Documents!$B$2:$B$1001,$A236,Documents!$I$2:$I$1001,"EXPIRED")&gt;0,"ACTION NEEDED",IF(COUNTIFS(Documents!$A$2:$A$1001,"Staff",Documents!$B$2:$B$1001,$A236,Documents!$I$2:$I$1001,"DUE IN 30 DAYS")&gt;0,"DUE SOON","OK"))))</f>
        <v/>
      </c>
      <c r="M236" s="57"/>
    </row>
    <row r="237" spans="1:13">
      <c r="A237" s="57"/>
      <c r="B237" s="57"/>
      <c r="C237" s="57"/>
      <c r="D237" s="57"/>
      <c r="E237" s="57"/>
      <c r="F237" s="57"/>
      <c r="G237" s="57"/>
      <c r="H237" s="57"/>
      <c r="I237" s="57"/>
      <c r="J237" s="58"/>
      <c r="K237" s="57"/>
      <c r="L237" s="59" t="str">
        <f>IF($A237="","",IF(COUNTIFS(Documents!$A$2:$A$1001,"Staff",Documents!$B$2:$B$1001,$A237)=0,"NO DOCUMENTS",IF(COUNTIFS(Documents!$A$2:$A$1001,"Staff",Documents!$B$2:$B$1001,$A237,Documents!$I$2:$I$1001,"EXPIRED")&gt;0,"ACTION NEEDED",IF(COUNTIFS(Documents!$A$2:$A$1001,"Staff",Documents!$B$2:$B$1001,$A237,Documents!$I$2:$I$1001,"DUE IN 30 DAYS")&gt;0,"DUE SOON","OK"))))</f>
        <v/>
      </c>
      <c r="M237" s="57"/>
    </row>
    <row r="238" spans="1:13">
      <c r="A238" s="57"/>
      <c r="B238" s="57"/>
      <c r="C238" s="57"/>
      <c r="D238" s="57"/>
      <c r="E238" s="57"/>
      <c r="F238" s="57"/>
      <c r="G238" s="57"/>
      <c r="H238" s="57"/>
      <c r="I238" s="57"/>
      <c r="J238" s="58"/>
      <c r="K238" s="57"/>
      <c r="L238" s="59" t="str">
        <f>IF($A238="","",IF(COUNTIFS(Documents!$A$2:$A$1001,"Staff",Documents!$B$2:$B$1001,$A238)=0,"NO DOCUMENTS",IF(COUNTIFS(Documents!$A$2:$A$1001,"Staff",Documents!$B$2:$B$1001,$A238,Documents!$I$2:$I$1001,"EXPIRED")&gt;0,"ACTION NEEDED",IF(COUNTIFS(Documents!$A$2:$A$1001,"Staff",Documents!$B$2:$B$1001,$A238,Documents!$I$2:$I$1001,"DUE IN 30 DAYS")&gt;0,"DUE SOON","OK"))))</f>
        <v/>
      </c>
      <c r="M238" s="57"/>
    </row>
    <row r="239" spans="1:13">
      <c r="A239" s="57"/>
      <c r="B239" s="57"/>
      <c r="C239" s="57"/>
      <c r="D239" s="57"/>
      <c r="E239" s="57"/>
      <c r="F239" s="57"/>
      <c r="G239" s="57"/>
      <c r="H239" s="57"/>
      <c r="I239" s="57"/>
      <c r="J239" s="58"/>
      <c r="K239" s="57"/>
      <c r="L239" s="59" t="str">
        <f>IF($A239="","",IF(COUNTIFS(Documents!$A$2:$A$1001,"Staff",Documents!$B$2:$B$1001,$A239)=0,"NO DOCUMENTS",IF(COUNTIFS(Documents!$A$2:$A$1001,"Staff",Documents!$B$2:$B$1001,$A239,Documents!$I$2:$I$1001,"EXPIRED")&gt;0,"ACTION NEEDED",IF(COUNTIFS(Documents!$A$2:$A$1001,"Staff",Documents!$B$2:$B$1001,$A239,Documents!$I$2:$I$1001,"DUE IN 30 DAYS")&gt;0,"DUE SOON","OK"))))</f>
        <v/>
      </c>
      <c r="M239" s="57"/>
    </row>
    <row r="240" spans="1:13">
      <c r="A240" s="57"/>
      <c r="B240" s="57"/>
      <c r="C240" s="57"/>
      <c r="D240" s="57"/>
      <c r="E240" s="57"/>
      <c r="F240" s="57"/>
      <c r="G240" s="57"/>
      <c r="H240" s="57"/>
      <c r="I240" s="57"/>
      <c r="J240" s="58"/>
      <c r="K240" s="57"/>
      <c r="L240" s="59" t="str">
        <f>IF($A240="","",IF(COUNTIFS(Documents!$A$2:$A$1001,"Staff",Documents!$B$2:$B$1001,$A240)=0,"NO DOCUMENTS",IF(COUNTIFS(Documents!$A$2:$A$1001,"Staff",Documents!$B$2:$B$1001,$A240,Documents!$I$2:$I$1001,"EXPIRED")&gt;0,"ACTION NEEDED",IF(COUNTIFS(Documents!$A$2:$A$1001,"Staff",Documents!$B$2:$B$1001,$A240,Documents!$I$2:$I$1001,"DUE IN 30 DAYS")&gt;0,"DUE SOON","OK"))))</f>
        <v/>
      </c>
      <c r="M240" s="57"/>
    </row>
    <row r="241" spans="1:13">
      <c r="A241" s="57"/>
      <c r="B241" s="57"/>
      <c r="C241" s="57"/>
      <c r="D241" s="57"/>
      <c r="E241" s="57"/>
      <c r="F241" s="57"/>
      <c r="G241" s="57"/>
      <c r="H241" s="57"/>
      <c r="I241" s="57"/>
      <c r="J241" s="58"/>
      <c r="K241" s="57"/>
      <c r="L241" s="59" t="str">
        <f>IF($A241="","",IF(COUNTIFS(Documents!$A$2:$A$1001,"Staff",Documents!$B$2:$B$1001,$A241)=0,"NO DOCUMENTS",IF(COUNTIFS(Documents!$A$2:$A$1001,"Staff",Documents!$B$2:$B$1001,$A241,Documents!$I$2:$I$1001,"EXPIRED")&gt;0,"ACTION NEEDED",IF(COUNTIFS(Documents!$A$2:$A$1001,"Staff",Documents!$B$2:$B$1001,$A241,Documents!$I$2:$I$1001,"DUE IN 30 DAYS")&gt;0,"DUE SOON","OK"))))</f>
        <v/>
      </c>
      <c r="M241" s="57"/>
    </row>
    <row r="242" spans="1:13">
      <c r="A242" s="57"/>
      <c r="B242" s="57"/>
      <c r="C242" s="57"/>
      <c r="D242" s="57"/>
      <c r="E242" s="57"/>
      <c r="F242" s="57"/>
      <c r="G242" s="57"/>
      <c r="H242" s="57"/>
      <c r="I242" s="57"/>
      <c r="J242" s="58"/>
      <c r="K242" s="57"/>
      <c r="L242" s="59" t="str">
        <f>IF($A242="","",IF(COUNTIFS(Documents!$A$2:$A$1001,"Staff",Documents!$B$2:$B$1001,$A242)=0,"NO DOCUMENTS",IF(COUNTIFS(Documents!$A$2:$A$1001,"Staff",Documents!$B$2:$B$1001,$A242,Documents!$I$2:$I$1001,"EXPIRED")&gt;0,"ACTION NEEDED",IF(COUNTIFS(Documents!$A$2:$A$1001,"Staff",Documents!$B$2:$B$1001,$A242,Documents!$I$2:$I$1001,"DUE IN 30 DAYS")&gt;0,"DUE SOON","OK"))))</f>
        <v/>
      </c>
      <c r="M242" s="57"/>
    </row>
    <row r="243" spans="1:13">
      <c r="A243" s="57"/>
      <c r="B243" s="57"/>
      <c r="C243" s="57"/>
      <c r="D243" s="57"/>
      <c r="E243" s="57"/>
      <c r="F243" s="57"/>
      <c r="G243" s="57"/>
      <c r="H243" s="57"/>
      <c r="I243" s="57"/>
      <c r="J243" s="58"/>
      <c r="K243" s="57"/>
      <c r="L243" s="59" t="str">
        <f>IF($A243="","",IF(COUNTIFS(Documents!$A$2:$A$1001,"Staff",Documents!$B$2:$B$1001,$A243)=0,"NO DOCUMENTS",IF(COUNTIFS(Documents!$A$2:$A$1001,"Staff",Documents!$B$2:$B$1001,$A243,Documents!$I$2:$I$1001,"EXPIRED")&gt;0,"ACTION NEEDED",IF(COUNTIFS(Documents!$A$2:$A$1001,"Staff",Documents!$B$2:$B$1001,$A243,Documents!$I$2:$I$1001,"DUE IN 30 DAYS")&gt;0,"DUE SOON","OK"))))</f>
        <v/>
      </c>
      <c r="M243" s="57"/>
    </row>
    <row r="244" spans="1:13">
      <c r="A244" s="57"/>
      <c r="B244" s="57"/>
      <c r="C244" s="57"/>
      <c r="D244" s="57"/>
      <c r="E244" s="57"/>
      <c r="F244" s="57"/>
      <c r="G244" s="57"/>
      <c r="H244" s="57"/>
      <c r="I244" s="57"/>
      <c r="J244" s="58"/>
      <c r="K244" s="57"/>
      <c r="L244" s="59" t="str">
        <f>IF($A244="","",IF(COUNTIFS(Documents!$A$2:$A$1001,"Staff",Documents!$B$2:$B$1001,$A244)=0,"NO DOCUMENTS",IF(COUNTIFS(Documents!$A$2:$A$1001,"Staff",Documents!$B$2:$B$1001,$A244,Documents!$I$2:$I$1001,"EXPIRED")&gt;0,"ACTION NEEDED",IF(COUNTIFS(Documents!$A$2:$A$1001,"Staff",Documents!$B$2:$B$1001,$A244,Documents!$I$2:$I$1001,"DUE IN 30 DAYS")&gt;0,"DUE SOON","OK"))))</f>
        <v/>
      </c>
      <c r="M244" s="57"/>
    </row>
    <row r="245" spans="1:13">
      <c r="A245" s="57"/>
      <c r="B245" s="57"/>
      <c r="C245" s="57"/>
      <c r="D245" s="57"/>
      <c r="E245" s="57"/>
      <c r="F245" s="57"/>
      <c r="G245" s="57"/>
      <c r="H245" s="57"/>
      <c r="I245" s="57"/>
      <c r="J245" s="58"/>
      <c r="K245" s="57"/>
      <c r="L245" s="59" t="str">
        <f>IF($A245="","",IF(COUNTIFS(Documents!$A$2:$A$1001,"Staff",Documents!$B$2:$B$1001,$A245)=0,"NO DOCUMENTS",IF(COUNTIFS(Documents!$A$2:$A$1001,"Staff",Documents!$B$2:$B$1001,$A245,Documents!$I$2:$I$1001,"EXPIRED")&gt;0,"ACTION NEEDED",IF(COUNTIFS(Documents!$A$2:$A$1001,"Staff",Documents!$B$2:$B$1001,$A245,Documents!$I$2:$I$1001,"DUE IN 30 DAYS")&gt;0,"DUE SOON","OK"))))</f>
        <v/>
      </c>
      <c r="M245" s="57"/>
    </row>
    <row r="246" spans="1:13">
      <c r="A246" s="57"/>
      <c r="B246" s="57"/>
      <c r="C246" s="57"/>
      <c r="D246" s="57"/>
      <c r="E246" s="57"/>
      <c r="F246" s="57"/>
      <c r="G246" s="57"/>
      <c r="H246" s="57"/>
      <c r="I246" s="57"/>
      <c r="J246" s="58"/>
      <c r="K246" s="57"/>
      <c r="L246" s="59" t="str">
        <f>IF($A246="","",IF(COUNTIFS(Documents!$A$2:$A$1001,"Staff",Documents!$B$2:$B$1001,$A246)=0,"NO DOCUMENTS",IF(COUNTIFS(Documents!$A$2:$A$1001,"Staff",Documents!$B$2:$B$1001,$A246,Documents!$I$2:$I$1001,"EXPIRED")&gt;0,"ACTION NEEDED",IF(COUNTIFS(Documents!$A$2:$A$1001,"Staff",Documents!$B$2:$B$1001,$A246,Documents!$I$2:$I$1001,"DUE IN 30 DAYS")&gt;0,"DUE SOON","OK"))))</f>
        <v/>
      </c>
      <c r="M246" s="57"/>
    </row>
    <row r="247" spans="1:13">
      <c r="A247" s="57"/>
      <c r="B247" s="57"/>
      <c r="C247" s="57"/>
      <c r="D247" s="57"/>
      <c r="E247" s="57"/>
      <c r="F247" s="57"/>
      <c r="G247" s="57"/>
      <c r="H247" s="57"/>
      <c r="I247" s="57"/>
      <c r="J247" s="58"/>
      <c r="K247" s="57"/>
      <c r="L247" s="59" t="str">
        <f>IF($A247="","",IF(COUNTIFS(Documents!$A$2:$A$1001,"Staff",Documents!$B$2:$B$1001,$A247)=0,"NO DOCUMENTS",IF(COUNTIFS(Documents!$A$2:$A$1001,"Staff",Documents!$B$2:$B$1001,$A247,Documents!$I$2:$I$1001,"EXPIRED")&gt;0,"ACTION NEEDED",IF(COUNTIFS(Documents!$A$2:$A$1001,"Staff",Documents!$B$2:$B$1001,$A247,Documents!$I$2:$I$1001,"DUE IN 30 DAYS")&gt;0,"DUE SOON","OK"))))</f>
        <v/>
      </c>
      <c r="M247" s="57"/>
    </row>
    <row r="248" spans="1:13">
      <c r="A248" s="57"/>
      <c r="B248" s="57"/>
      <c r="C248" s="57"/>
      <c r="D248" s="57"/>
      <c r="E248" s="57"/>
      <c r="F248" s="57"/>
      <c r="G248" s="57"/>
      <c r="H248" s="57"/>
      <c r="I248" s="57"/>
      <c r="J248" s="58"/>
      <c r="K248" s="57"/>
      <c r="L248" s="59" t="str">
        <f>IF($A248="","",IF(COUNTIFS(Documents!$A$2:$A$1001,"Staff",Documents!$B$2:$B$1001,$A248)=0,"NO DOCUMENTS",IF(COUNTIFS(Documents!$A$2:$A$1001,"Staff",Documents!$B$2:$B$1001,$A248,Documents!$I$2:$I$1001,"EXPIRED")&gt;0,"ACTION NEEDED",IF(COUNTIFS(Documents!$A$2:$A$1001,"Staff",Documents!$B$2:$B$1001,$A248,Documents!$I$2:$I$1001,"DUE IN 30 DAYS")&gt;0,"DUE SOON","OK"))))</f>
        <v/>
      </c>
      <c r="M248" s="57"/>
    </row>
    <row r="249" spans="1:13">
      <c r="A249" s="57"/>
      <c r="B249" s="57"/>
      <c r="C249" s="57"/>
      <c r="D249" s="57"/>
      <c r="E249" s="57"/>
      <c r="F249" s="57"/>
      <c r="G249" s="57"/>
      <c r="H249" s="57"/>
      <c r="I249" s="57"/>
      <c r="J249" s="58"/>
      <c r="K249" s="57"/>
      <c r="L249" s="59" t="str">
        <f>IF($A249="","",IF(COUNTIFS(Documents!$A$2:$A$1001,"Staff",Documents!$B$2:$B$1001,$A249)=0,"NO DOCUMENTS",IF(COUNTIFS(Documents!$A$2:$A$1001,"Staff",Documents!$B$2:$B$1001,$A249,Documents!$I$2:$I$1001,"EXPIRED")&gt;0,"ACTION NEEDED",IF(COUNTIFS(Documents!$A$2:$A$1001,"Staff",Documents!$B$2:$B$1001,$A249,Documents!$I$2:$I$1001,"DUE IN 30 DAYS")&gt;0,"DUE SOON","OK"))))</f>
        <v/>
      </c>
      <c r="M249" s="57"/>
    </row>
    <row r="250" spans="1:13">
      <c r="A250" s="57"/>
      <c r="B250" s="57"/>
      <c r="C250" s="57"/>
      <c r="D250" s="57"/>
      <c r="E250" s="57"/>
      <c r="F250" s="57"/>
      <c r="G250" s="57"/>
      <c r="H250" s="57"/>
      <c r="I250" s="57"/>
      <c r="J250" s="58"/>
      <c r="K250" s="57"/>
      <c r="L250" s="59" t="str">
        <f>IF($A250="","",IF(COUNTIFS(Documents!$A$2:$A$1001,"Staff",Documents!$B$2:$B$1001,$A250)=0,"NO DOCUMENTS",IF(COUNTIFS(Documents!$A$2:$A$1001,"Staff",Documents!$B$2:$B$1001,$A250,Documents!$I$2:$I$1001,"EXPIRED")&gt;0,"ACTION NEEDED",IF(COUNTIFS(Documents!$A$2:$A$1001,"Staff",Documents!$B$2:$B$1001,$A250,Documents!$I$2:$I$1001,"DUE IN 30 DAYS")&gt;0,"DUE SOON","OK"))))</f>
        <v/>
      </c>
      <c r="M250" s="57"/>
    </row>
    <row r="251" spans="1:13">
      <c r="A251" s="57"/>
      <c r="B251" s="57"/>
      <c r="C251" s="57"/>
      <c r="D251" s="57"/>
      <c r="E251" s="57"/>
      <c r="F251" s="57"/>
      <c r="G251" s="57"/>
      <c r="H251" s="57"/>
      <c r="I251" s="57"/>
      <c r="J251" s="58"/>
      <c r="K251" s="57"/>
      <c r="L251" s="59" t="str">
        <f>IF($A251="","",IF(COUNTIFS(Documents!$A$2:$A$1001,"Staff",Documents!$B$2:$B$1001,$A251)=0,"NO DOCUMENTS",IF(COUNTIFS(Documents!$A$2:$A$1001,"Staff",Documents!$B$2:$B$1001,$A251,Documents!$I$2:$I$1001,"EXPIRED")&gt;0,"ACTION NEEDED",IF(COUNTIFS(Documents!$A$2:$A$1001,"Staff",Documents!$B$2:$B$1001,$A251,Documents!$I$2:$I$1001,"DUE IN 30 DAYS")&gt;0,"DUE SOON","OK"))))</f>
        <v/>
      </c>
      <c r="M251" s="57"/>
    </row>
    <row r="252" spans="1:13">
      <c r="A252" s="57"/>
      <c r="B252" s="57"/>
      <c r="C252" s="57"/>
      <c r="D252" s="57"/>
      <c r="E252" s="57"/>
      <c r="F252" s="57"/>
      <c r="G252" s="57"/>
      <c r="H252" s="57"/>
      <c r="I252" s="57"/>
      <c r="J252" s="58"/>
      <c r="K252" s="57"/>
      <c r="L252" s="59" t="str">
        <f>IF($A252="","",IF(COUNTIFS(Documents!$A$2:$A$1001,"Staff",Documents!$B$2:$B$1001,$A252)=0,"NO DOCUMENTS",IF(COUNTIFS(Documents!$A$2:$A$1001,"Staff",Documents!$B$2:$B$1001,$A252,Documents!$I$2:$I$1001,"EXPIRED")&gt;0,"ACTION NEEDED",IF(COUNTIFS(Documents!$A$2:$A$1001,"Staff",Documents!$B$2:$B$1001,$A252,Documents!$I$2:$I$1001,"DUE IN 30 DAYS")&gt;0,"DUE SOON","OK"))))</f>
        <v/>
      </c>
      <c r="M252" s="57"/>
    </row>
    <row r="253" spans="1:13">
      <c r="A253" s="57"/>
      <c r="B253" s="57"/>
      <c r="C253" s="57"/>
      <c r="D253" s="57"/>
      <c r="E253" s="57"/>
      <c r="F253" s="57"/>
      <c r="G253" s="57"/>
      <c r="H253" s="57"/>
      <c r="I253" s="57"/>
      <c r="J253" s="58"/>
      <c r="K253" s="57"/>
      <c r="L253" s="59" t="str">
        <f>IF($A253="","",IF(COUNTIFS(Documents!$A$2:$A$1001,"Staff",Documents!$B$2:$B$1001,$A253)=0,"NO DOCUMENTS",IF(COUNTIFS(Documents!$A$2:$A$1001,"Staff",Documents!$B$2:$B$1001,$A253,Documents!$I$2:$I$1001,"EXPIRED")&gt;0,"ACTION NEEDED",IF(COUNTIFS(Documents!$A$2:$A$1001,"Staff",Documents!$B$2:$B$1001,$A253,Documents!$I$2:$I$1001,"DUE IN 30 DAYS")&gt;0,"DUE SOON","OK"))))</f>
        <v/>
      </c>
      <c r="M253" s="57"/>
    </row>
    <row r="254" spans="1:13">
      <c r="A254" s="57"/>
      <c r="B254" s="57"/>
      <c r="C254" s="57"/>
      <c r="D254" s="57"/>
      <c r="E254" s="57"/>
      <c r="F254" s="57"/>
      <c r="G254" s="57"/>
      <c r="H254" s="57"/>
      <c r="I254" s="57"/>
      <c r="J254" s="58"/>
      <c r="K254" s="57"/>
      <c r="L254" s="59" t="str">
        <f>IF($A254="","",IF(COUNTIFS(Documents!$A$2:$A$1001,"Staff",Documents!$B$2:$B$1001,$A254)=0,"NO DOCUMENTS",IF(COUNTIFS(Documents!$A$2:$A$1001,"Staff",Documents!$B$2:$B$1001,$A254,Documents!$I$2:$I$1001,"EXPIRED")&gt;0,"ACTION NEEDED",IF(COUNTIFS(Documents!$A$2:$A$1001,"Staff",Documents!$B$2:$B$1001,$A254,Documents!$I$2:$I$1001,"DUE IN 30 DAYS")&gt;0,"DUE SOON","OK"))))</f>
        <v/>
      </c>
      <c r="M254" s="57"/>
    </row>
    <row r="255" spans="1:13">
      <c r="A255" s="57"/>
      <c r="B255" s="57"/>
      <c r="C255" s="57"/>
      <c r="D255" s="57"/>
      <c r="E255" s="57"/>
      <c r="F255" s="57"/>
      <c r="G255" s="57"/>
      <c r="H255" s="57"/>
      <c r="I255" s="57"/>
      <c r="J255" s="58"/>
      <c r="K255" s="57"/>
      <c r="L255" s="59" t="str">
        <f>IF($A255="","",IF(COUNTIFS(Documents!$A$2:$A$1001,"Staff",Documents!$B$2:$B$1001,$A255)=0,"NO DOCUMENTS",IF(COUNTIFS(Documents!$A$2:$A$1001,"Staff",Documents!$B$2:$B$1001,$A255,Documents!$I$2:$I$1001,"EXPIRED")&gt;0,"ACTION NEEDED",IF(COUNTIFS(Documents!$A$2:$A$1001,"Staff",Documents!$B$2:$B$1001,$A255,Documents!$I$2:$I$1001,"DUE IN 30 DAYS")&gt;0,"DUE SOON","OK"))))</f>
        <v/>
      </c>
      <c r="M255" s="57"/>
    </row>
    <row r="256" spans="1:13">
      <c r="A256" s="57"/>
      <c r="B256" s="57"/>
      <c r="C256" s="57"/>
      <c r="D256" s="57"/>
      <c r="E256" s="57"/>
      <c r="F256" s="57"/>
      <c r="G256" s="57"/>
      <c r="H256" s="57"/>
      <c r="I256" s="57"/>
      <c r="J256" s="58"/>
      <c r="K256" s="57"/>
      <c r="L256" s="59" t="str">
        <f>IF($A256="","",IF(COUNTIFS(Documents!$A$2:$A$1001,"Staff",Documents!$B$2:$B$1001,$A256)=0,"NO DOCUMENTS",IF(COUNTIFS(Documents!$A$2:$A$1001,"Staff",Documents!$B$2:$B$1001,$A256,Documents!$I$2:$I$1001,"EXPIRED")&gt;0,"ACTION NEEDED",IF(COUNTIFS(Documents!$A$2:$A$1001,"Staff",Documents!$B$2:$B$1001,$A256,Documents!$I$2:$I$1001,"DUE IN 30 DAYS")&gt;0,"DUE SOON","OK"))))</f>
        <v/>
      </c>
      <c r="M256" s="57"/>
    </row>
    <row r="257" spans="1:13">
      <c r="A257" s="57"/>
      <c r="B257" s="57"/>
      <c r="C257" s="57"/>
      <c r="D257" s="57"/>
      <c r="E257" s="57"/>
      <c r="F257" s="57"/>
      <c r="G257" s="57"/>
      <c r="H257" s="57"/>
      <c r="I257" s="57"/>
      <c r="J257" s="58"/>
      <c r="K257" s="57"/>
      <c r="L257" s="59" t="str">
        <f>IF($A257="","",IF(COUNTIFS(Documents!$A$2:$A$1001,"Staff",Documents!$B$2:$B$1001,$A257)=0,"NO DOCUMENTS",IF(COUNTIFS(Documents!$A$2:$A$1001,"Staff",Documents!$B$2:$B$1001,$A257,Documents!$I$2:$I$1001,"EXPIRED")&gt;0,"ACTION NEEDED",IF(COUNTIFS(Documents!$A$2:$A$1001,"Staff",Documents!$B$2:$B$1001,$A257,Documents!$I$2:$I$1001,"DUE IN 30 DAYS")&gt;0,"DUE SOON","OK"))))</f>
        <v/>
      </c>
      <c r="M257" s="57"/>
    </row>
    <row r="258" spans="1:13">
      <c r="A258" s="57"/>
      <c r="B258" s="57"/>
      <c r="C258" s="57"/>
      <c r="D258" s="57"/>
      <c r="E258" s="57"/>
      <c r="F258" s="57"/>
      <c r="G258" s="57"/>
      <c r="H258" s="57"/>
      <c r="I258" s="57"/>
      <c r="J258" s="58"/>
      <c r="K258" s="57"/>
      <c r="L258" s="59" t="str">
        <f>IF($A258="","",IF(COUNTIFS(Documents!$A$2:$A$1001,"Staff",Documents!$B$2:$B$1001,$A258)=0,"NO DOCUMENTS",IF(COUNTIFS(Documents!$A$2:$A$1001,"Staff",Documents!$B$2:$B$1001,$A258,Documents!$I$2:$I$1001,"EXPIRED")&gt;0,"ACTION NEEDED",IF(COUNTIFS(Documents!$A$2:$A$1001,"Staff",Documents!$B$2:$B$1001,$A258,Documents!$I$2:$I$1001,"DUE IN 30 DAYS")&gt;0,"DUE SOON","OK"))))</f>
        <v/>
      </c>
      <c r="M258" s="57"/>
    </row>
    <row r="259" spans="1:13">
      <c r="A259" s="57"/>
      <c r="B259" s="57"/>
      <c r="C259" s="57"/>
      <c r="D259" s="57"/>
      <c r="E259" s="57"/>
      <c r="F259" s="57"/>
      <c r="G259" s="57"/>
      <c r="H259" s="57"/>
      <c r="I259" s="57"/>
      <c r="J259" s="58"/>
      <c r="K259" s="57"/>
      <c r="L259" s="59" t="str">
        <f>IF($A259="","",IF(COUNTIFS(Documents!$A$2:$A$1001,"Staff",Documents!$B$2:$B$1001,$A259)=0,"NO DOCUMENTS",IF(COUNTIFS(Documents!$A$2:$A$1001,"Staff",Documents!$B$2:$B$1001,$A259,Documents!$I$2:$I$1001,"EXPIRED")&gt;0,"ACTION NEEDED",IF(COUNTIFS(Documents!$A$2:$A$1001,"Staff",Documents!$B$2:$B$1001,$A259,Documents!$I$2:$I$1001,"DUE IN 30 DAYS")&gt;0,"DUE SOON","OK"))))</f>
        <v/>
      </c>
      <c r="M259" s="57"/>
    </row>
    <row r="260" spans="1:13">
      <c r="A260" s="57"/>
      <c r="B260" s="57"/>
      <c r="C260" s="57"/>
      <c r="D260" s="57"/>
      <c r="E260" s="57"/>
      <c r="F260" s="57"/>
      <c r="G260" s="57"/>
      <c r="H260" s="57"/>
      <c r="I260" s="57"/>
      <c r="J260" s="58"/>
      <c r="K260" s="57"/>
      <c r="L260" s="59" t="str">
        <f>IF($A260="","",IF(COUNTIFS(Documents!$A$2:$A$1001,"Staff",Documents!$B$2:$B$1001,$A260)=0,"NO DOCUMENTS",IF(COUNTIFS(Documents!$A$2:$A$1001,"Staff",Documents!$B$2:$B$1001,$A260,Documents!$I$2:$I$1001,"EXPIRED")&gt;0,"ACTION NEEDED",IF(COUNTIFS(Documents!$A$2:$A$1001,"Staff",Documents!$B$2:$B$1001,$A260,Documents!$I$2:$I$1001,"DUE IN 30 DAYS")&gt;0,"DUE SOON","OK"))))</f>
        <v/>
      </c>
      <c r="M260" s="57"/>
    </row>
    <row r="261" spans="1:13">
      <c r="A261" s="57"/>
      <c r="B261" s="57"/>
      <c r="C261" s="57"/>
      <c r="D261" s="57"/>
      <c r="E261" s="57"/>
      <c r="F261" s="57"/>
      <c r="G261" s="57"/>
      <c r="H261" s="57"/>
      <c r="I261" s="57"/>
      <c r="J261" s="58"/>
      <c r="K261" s="57"/>
      <c r="L261" s="59" t="str">
        <f>IF($A261="","",IF(COUNTIFS(Documents!$A$2:$A$1001,"Staff",Documents!$B$2:$B$1001,$A261)=0,"NO DOCUMENTS",IF(COUNTIFS(Documents!$A$2:$A$1001,"Staff",Documents!$B$2:$B$1001,$A261,Documents!$I$2:$I$1001,"EXPIRED")&gt;0,"ACTION NEEDED",IF(COUNTIFS(Documents!$A$2:$A$1001,"Staff",Documents!$B$2:$B$1001,$A261,Documents!$I$2:$I$1001,"DUE IN 30 DAYS")&gt;0,"DUE SOON","OK"))))</f>
        <v/>
      </c>
      <c r="M261" s="57"/>
    </row>
    <row r="262" spans="1:13">
      <c r="A262" s="57"/>
      <c r="B262" s="57"/>
      <c r="C262" s="57"/>
      <c r="D262" s="57"/>
      <c r="E262" s="57"/>
      <c r="F262" s="57"/>
      <c r="G262" s="57"/>
      <c r="H262" s="57"/>
      <c r="I262" s="57"/>
      <c r="J262" s="58"/>
      <c r="K262" s="57"/>
      <c r="L262" s="59" t="str">
        <f>IF($A262="","",IF(COUNTIFS(Documents!$A$2:$A$1001,"Staff",Documents!$B$2:$B$1001,$A262)=0,"NO DOCUMENTS",IF(COUNTIFS(Documents!$A$2:$A$1001,"Staff",Documents!$B$2:$B$1001,$A262,Documents!$I$2:$I$1001,"EXPIRED")&gt;0,"ACTION NEEDED",IF(COUNTIFS(Documents!$A$2:$A$1001,"Staff",Documents!$B$2:$B$1001,$A262,Documents!$I$2:$I$1001,"DUE IN 30 DAYS")&gt;0,"DUE SOON","OK"))))</f>
        <v/>
      </c>
      <c r="M262" s="57"/>
    </row>
    <row r="263" spans="1:13">
      <c r="A263" s="57"/>
      <c r="B263" s="57"/>
      <c r="C263" s="57"/>
      <c r="D263" s="57"/>
      <c r="E263" s="57"/>
      <c r="F263" s="57"/>
      <c r="G263" s="57"/>
      <c r="H263" s="57"/>
      <c r="I263" s="57"/>
      <c r="J263" s="58"/>
      <c r="K263" s="57"/>
      <c r="L263" s="59" t="str">
        <f>IF($A263="","",IF(COUNTIFS(Documents!$A$2:$A$1001,"Staff",Documents!$B$2:$B$1001,$A263)=0,"NO DOCUMENTS",IF(COUNTIFS(Documents!$A$2:$A$1001,"Staff",Documents!$B$2:$B$1001,$A263,Documents!$I$2:$I$1001,"EXPIRED")&gt;0,"ACTION NEEDED",IF(COUNTIFS(Documents!$A$2:$A$1001,"Staff",Documents!$B$2:$B$1001,$A263,Documents!$I$2:$I$1001,"DUE IN 30 DAYS")&gt;0,"DUE SOON","OK"))))</f>
        <v/>
      </c>
      <c r="M263" s="57"/>
    </row>
    <row r="264" spans="1:13">
      <c r="A264" s="57"/>
      <c r="B264" s="57"/>
      <c r="C264" s="57"/>
      <c r="D264" s="57"/>
      <c r="E264" s="57"/>
      <c r="F264" s="57"/>
      <c r="G264" s="57"/>
      <c r="H264" s="57"/>
      <c r="I264" s="57"/>
      <c r="J264" s="58"/>
      <c r="K264" s="57"/>
      <c r="L264" s="59" t="str">
        <f>IF($A264="","",IF(COUNTIFS(Documents!$A$2:$A$1001,"Staff",Documents!$B$2:$B$1001,$A264)=0,"NO DOCUMENTS",IF(COUNTIFS(Documents!$A$2:$A$1001,"Staff",Documents!$B$2:$B$1001,$A264,Documents!$I$2:$I$1001,"EXPIRED")&gt;0,"ACTION NEEDED",IF(COUNTIFS(Documents!$A$2:$A$1001,"Staff",Documents!$B$2:$B$1001,$A264,Documents!$I$2:$I$1001,"DUE IN 30 DAYS")&gt;0,"DUE SOON","OK"))))</f>
        <v/>
      </c>
      <c r="M264" s="57"/>
    </row>
    <row r="265" spans="1:13">
      <c r="A265" s="57"/>
      <c r="B265" s="57"/>
      <c r="C265" s="57"/>
      <c r="D265" s="57"/>
      <c r="E265" s="57"/>
      <c r="F265" s="57"/>
      <c r="G265" s="57"/>
      <c r="H265" s="57"/>
      <c r="I265" s="57"/>
      <c r="J265" s="58"/>
      <c r="K265" s="57"/>
      <c r="L265" s="59" t="str">
        <f>IF($A265="","",IF(COUNTIFS(Documents!$A$2:$A$1001,"Staff",Documents!$B$2:$B$1001,$A265)=0,"NO DOCUMENTS",IF(COUNTIFS(Documents!$A$2:$A$1001,"Staff",Documents!$B$2:$B$1001,$A265,Documents!$I$2:$I$1001,"EXPIRED")&gt;0,"ACTION NEEDED",IF(COUNTIFS(Documents!$A$2:$A$1001,"Staff",Documents!$B$2:$B$1001,$A265,Documents!$I$2:$I$1001,"DUE IN 30 DAYS")&gt;0,"DUE SOON","OK"))))</f>
        <v/>
      </c>
      <c r="M265" s="57"/>
    </row>
    <row r="266" spans="1:13">
      <c r="A266" s="57"/>
      <c r="B266" s="57"/>
      <c r="C266" s="57"/>
      <c r="D266" s="57"/>
      <c r="E266" s="57"/>
      <c r="F266" s="57"/>
      <c r="G266" s="57"/>
      <c r="H266" s="57"/>
      <c r="I266" s="57"/>
      <c r="J266" s="58"/>
      <c r="K266" s="57"/>
      <c r="L266" s="59" t="str">
        <f>IF($A266="","",IF(COUNTIFS(Documents!$A$2:$A$1001,"Staff",Documents!$B$2:$B$1001,$A266)=0,"NO DOCUMENTS",IF(COUNTIFS(Documents!$A$2:$A$1001,"Staff",Documents!$B$2:$B$1001,$A266,Documents!$I$2:$I$1001,"EXPIRED")&gt;0,"ACTION NEEDED",IF(COUNTIFS(Documents!$A$2:$A$1001,"Staff",Documents!$B$2:$B$1001,$A266,Documents!$I$2:$I$1001,"DUE IN 30 DAYS")&gt;0,"DUE SOON","OK"))))</f>
        <v/>
      </c>
      <c r="M266" s="57"/>
    </row>
    <row r="267" spans="1:13">
      <c r="A267" s="57"/>
      <c r="B267" s="57"/>
      <c r="C267" s="57"/>
      <c r="D267" s="57"/>
      <c r="E267" s="57"/>
      <c r="F267" s="57"/>
      <c r="G267" s="57"/>
      <c r="H267" s="57"/>
      <c r="I267" s="57"/>
      <c r="J267" s="58"/>
      <c r="K267" s="57"/>
      <c r="L267" s="59" t="str">
        <f>IF($A267="","",IF(COUNTIFS(Documents!$A$2:$A$1001,"Staff",Documents!$B$2:$B$1001,$A267)=0,"NO DOCUMENTS",IF(COUNTIFS(Documents!$A$2:$A$1001,"Staff",Documents!$B$2:$B$1001,$A267,Documents!$I$2:$I$1001,"EXPIRED")&gt;0,"ACTION NEEDED",IF(COUNTIFS(Documents!$A$2:$A$1001,"Staff",Documents!$B$2:$B$1001,$A267,Documents!$I$2:$I$1001,"DUE IN 30 DAYS")&gt;0,"DUE SOON","OK"))))</f>
        <v/>
      </c>
      <c r="M267" s="57"/>
    </row>
    <row r="268" spans="1:13">
      <c r="A268" s="57"/>
      <c r="B268" s="57"/>
      <c r="C268" s="57"/>
      <c r="D268" s="57"/>
      <c r="E268" s="57"/>
      <c r="F268" s="57"/>
      <c r="G268" s="57"/>
      <c r="H268" s="57"/>
      <c r="I268" s="57"/>
      <c r="J268" s="58"/>
      <c r="K268" s="57"/>
      <c r="L268" s="59" t="str">
        <f>IF($A268="","",IF(COUNTIFS(Documents!$A$2:$A$1001,"Staff",Documents!$B$2:$B$1001,$A268)=0,"NO DOCUMENTS",IF(COUNTIFS(Documents!$A$2:$A$1001,"Staff",Documents!$B$2:$B$1001,$A268,Documents!$I$2:$I$1001,"EXPIRED")&gt;0,"ACTION NEEDED",IF(COUNTIFS(Documents!$A$2:$A$1001,"Staff",Documents!$B$2:$B$1001,$A268,Documents!$I$2:$I$1001,"DUE IN 30 DAYS")&gt;0,"DUE SOON","OK"))))</f>
        <v/>
      </c>
      <c r="M268" s="57"/>
    </row>
    <row r="269" spans="1:13">
      <c r="A269" s="57"/>
      <c r="B269" s="57"/>
      <c r="C269" s="57"/>
      <c r="D269" s="57"/>
      <c r="E269" s="57"/>
      <c r="F269" s="57"/>
      <c r="G269" s="57"/>
      <c r="H269" s="57"/>
      <c r="I269" s="57"/>
      <c r="J269" s="58"/>
      <c r="K269" s="57"/>
      <c r="L269" s="59" t="str">
        <f>IF($A269="","",IF(COUNTIFS(Documents!$A$2:$A$1001,"Staff",Documents!$B$2:$B$1001,$A269)=0,"NO DOCUMENTS",IF(COUNTIFS(Documents!$A$2:$A$1001,"Staff",Documents!$B$2:$B$1001,$A269,Documents!$I$2:$I$1001,"EXPIRED")&gt;0,"ACTION NEEDED",IF(COUNTIFS(Documents!$A$2:$A$1001,"Staff",Documents!$B$2:$B$1001,$A269,Documents!$I$2:$I$1001,"DUE IN 30 DAYS")&gt;0,"DUE SOON","OK"))))</f>
        <v/>
      </c>
      <c r="M269" s="57"/>
    </row>
    <row r="270" spans="1:13">
      <c r="A270" s="57"/>
      <c r="B270" s="57"/>
      <c r="C270" s="57"/>
      <c r="D270" s="57"/>
      <c r="E270" s="57"/>
      <c r="F270" s="57"/>
      <c r="G270" s="57"/>
      <c r="H270" s="57"/>
      <c r="I270" s="57"/>
      <c r="J270" s="58"/>
      <c r="K270" s="57"/>
      <c r="L270" s="59" t="str">
        <f>IF($A270="","",IF(COUNTIFS(Documents!$A$2:$A$1001,"Staff",Documents!$B$2:$B$1001,$A270)=0,"NO DOCUMENTS",IF(COUNTIFS(Documents!$A$2:$A$1001,"Staff",Documents!$B$2:$B$1001,$A270,Documents!$I$2:$I$1001,"EXPIRED")&gt;0,"ACTION NEEDED",IF(COUNTIFS(Documents!$A$2:$A$1001,"Staff",Documents!$B$2:$B$1001,$A270,Documents!$I$2:$I$1001,"DUE IN 30 DAYS")&gt;0,"DUE SOON","OK"))))</f>
        <v/>
      </c>
      <c r="M270" s="57"/>
    </row>
    <row r="271" spans="1:13">
      <c r="A271" s="57"/>
      <c r="B271" s="57"/>
      <c r="C271" s="57"/>
      <c r="D271" s="57"/>
      <c r="E271" s="57"/>
      <c r="F271" s="57"/>
      <c r="G271" s="57"/>
      <c r="H271" s="57"/>
      <c r="I271" s="57"/>
      <c r="J271" s="58"/>
      <c r="K271" s="57"/>
      <c r="L271" s="59" t="str">
        <f>IF($A271="","",IF(COUNTIFS(Documents!$A$2:$A$1001,"Staff",Documents!$B$2:$B$1001,$A271)=0,"NO DOCUMENTS",IF(COUNTIFS(Documents!$A$2:$A$1001,"Staff",Documents!$B$2:$B$1001,$A271,Documents!$I$2:$I$1001,"EXPIRED")&gt;0,"ACTION NEEDED",IF(COUNTIFS(Documents!$A$2:$A$1001,"Staff",Documents!$B$2:$B$1001,$A271,Documents!$I$2:$I$1001,"DUE IN 30 DAYS")&gt;0,"DUE SOON","OK"))))</f>
        <v/>
      </c>
      <c r="M271" s="57"/>
    </row>
    <row r="272" spans="1:13">
      <c r="A272" s="57"/>
      <c r="B272" s="57"/>
      <c r="C272" s="57"/>
      <c r="D272" s="57"/>
      <c r="E272" s="57"/>
      <c r="F272" s="57"/>
      <c r="G272" s="57"/>
      <c r="H272" s="57"/>
      <c r="I272" s="57"/>
      <c r="J272" s="58"/>
      <c r="K272" s="57"/>
      <c r="L272" s="59" t="str">
        <f>IF($A272="","",IF(COUNTIFS(Documents!$A$2:$A$1001,"Staff",Documents!$B$2:$B$1001,$A272)=0,"NO DOCUMENTS",IF(COUNTIFS(Documents!$A$2:$A$1001,"Staff",Documents!$B$2:$B$1001,$A272,Documents!$I$2:$I$1001,"EXPIRED")&gt;0,"ACTION NEEDED",IF(COUNTIFS(Documents!$A$2:$A$1001,"Staff",Documents!$B$2:$B$1001,$A272,Documents!$I$2:$I$1001,"DUE IN 30 DAYS")&gt;0,"DUE SOON","OK"))))</f>
        <v/>
      </c>
      <c r="M272" s="57"/>
    </row>
    <row r="273" spans="1:13">
      <c r="A273" s="57"/>
      <c r="B273" s="57"/>
      <c r="C273" s="57"/>
      <c r="D273" s="57"/>
      <c r="E273" s="57"/>
      <c r="F273" s="57"/>
      <c r="G273" s="57"/>
      <c r="H273" s="57"/>
      <c r="I273" s="57"/>
      <c r="J273" s="58"/>
      <c r="K273" s="57"/>
      <c r="L273" s="59" t="str">
        <f>IF($A273="","",IF(COUNTIFS(Documents!$A$2:$A$1001,"Staff",Documents!$B$2:$B$1001,$A273)=0,"NO DOCUMENTS",IF(COUNTIFS(Documents!$A$2:$A$1001,"Staff",Documents!$B$2:$B$1001,$A273,Documents!$I$2:$I$1001,"EXPIRED")&gt;0,"ACTION NEEDED",IF(COUNTIFS(Documents!$A$2:$A$1001,"Staff",Documents!$B$2:$B$1001,$A273,Documents!$I$2:$I$1001,"DUE IN 30 DAYS")&gt;0,"DUE SOON","OK"))))</f>
        <v/>
      </c>
      <c r="M273" s="57"/>
    </row>
    <row r="274" spans="1:13">
      <c r="A274" s="57"/>
      <c r="B274" s="57"/>
      <c r="C274" s="57"/>
      <c r="D274" s="57"/>
      <c r="E274" s="57"/>
      <c r="F274" s="57"/>
      <c r="G274" s="57"/>
      <c r="H274" s="57"/>
      <c r="I274" s="57"/>
      <c r="J274" s="58"/>
      <c r="K274" s="57"/>
      <c r="L274" s="59" t="str">
        <f>IF($A274="","",IF(COUNTIFS(Documents!$A$2:$A$1001,"Staff",Documents!$B$2:$B$1001,$A274)=0,"NO DOCUMENTS",IF(COUNTIFS(Documents!$A$2:$A$1001,"Staff",Documents!$B$2:$B$1001,$A274,Documents!$I$2:$I$1001,"EXPIRED")&gt;0,"ACTION NEEDED",IF(COUNTIFS(Documents!$A$2:$A$1001,"Staff",Documents!$B$2:$B$1001,$A274,Documents!$I$2:$I$1001,"DUE IN 30 DAYS")&gt;0,"DUE SOON","OK"))))</f>
        <v/>
      </c>
      <c r="M274" s="57"/>
    </row>
    <row r="275" spans="1:13">
      <c r="A275" s="57"/>
      <c r="B275" s="57"/>
      <c r="C275" s="57"/>
      <c r="D275" s="57"/>
      <c r="E275" s="57"/>
      <c r="F275" s="57"/>
      <c r="G275" s="57"/>
      <c r="H275" s="57"/>
      <c r="I275" s="57"/>
      <c r="J275" s="58"/>
      <c r="K275" s="57"/>
      <c r="L275" s="59" t="str">
        <f>IF($A275="","",IF(COUNTIFS(Documents!$A$2:$A$1001,"Staff",Documents!$B$2:$B$1001,$A275)=0,"NO DOCUMENTS",IF(COUNTIFS(Documents!$A$2:$A$1001,"Staff",Documents!$B$2:$B$1001,$A275,Documents!$I$2:$I$1001,"EXPIRED")&gt;0,"ACTION NEEDED",IF(COUNTIFS(Documents!$A$2:$A$1001,"Staff",Documents!$B$2:$B$1001,$A275,Documents!$I$2:$I$1001,"DUE IN 30 DAYS")&gt;0,"DUE SOON","OK"))))</f>
        <v/>
      </c>
      <c r="M275" s="57"/>
    </row>
    <row r="276" spans="1:13">
      <c r="A276" s="57"/>
      <c r="B276" s="57"/>
      <c r="C276" s="57"/>
      <c r="D276" s="57"/>
      <c r="E276" s="57"/>
      <c r="F276" s="57"/>
      <c r="G276" s="57"/>
      <c r="H276" s="57"/>
      <c r="I276" s="57"/>
      <c r="J276" s="58"/>
      <c r="K276" s="57"/>
      <c r="L276" s="59" t="str">
        <f>IF($A276="","",IF(COUNTIFS(Documents!$A$2:$A$1001,"Staff",Documents!$B$2:$B$1001,$A276)=0,"NO DOCUMENTS",IF(COUNTIFS(Documents!$A$2:$A$1001,"Staff",Documents!$B$2:$B$1001,$A276,Documents!$I$2:$I$1001,"EXPIRED")&gt;0,"ACTION NEEDED",IF(COUNTIFS(Documents!$A$2:$A$1001,"Staff",Documents!$B$2:$B$1001,$A276,Documents!$I$2:$I$1001,"DUE IN 30 DAYS")&gt;0,"DUE SOON","OK"))))</f>
        <v/>
      </c>
      <c r="M276" s="57"/>
    </row>
    <row r="277" spans="1:13">
      <c r="A277" s="57"/>
      <c r="B277" s="57"/>
      <c r="C277" s="57"/>
      <c r="D277" s="57"/>
      <c r="E277" s="57"/>
      <c r="F277" s="57"/>
      <c r="G277" s="57"/>
      <c r="H277" s="57"/>
      <c r="I277" s="57"/>
      <c r="J277" s="58"/>
      <c r="K277" s="57"/>
      <c r="L277" s="59" t="str">
        <f>IF($A277="","",IF(COUNTIFS(Documents!$A$2:$A$1001,"Staff",Documents!$B$2:$B$1001,$A277)=0,"NO DOCUMENTS",IF(COUNTIFS(Documents!$A$2:$A$1001,"Staff",Documents!$B$2:$B$1001,$A277,Documents!$I$2:$I$1001,"EXPIRED")&gt;0,"ACTION NEEDED",IF(COUNTIFS(Documents!$A$2:$A$1001,"Staff",Documents!$B$2:$B$1001,$A277,Documents!$I$2:$I$1001,"DUE IN 30 DAYS")&gt;0,"DUE SOON","OK"))))</f>
        <v/>
      </c>
      <c r="M277" s="57"/>
    </row>
    <row r="278" spans="1:13">
      <c r="A278" s="57"/>
      <c r="B278" s="57"/>
      <c r="C278" s="57"/>
      <c r="D278" s="57"/>
      <c r="E278" s="57"/>
      <c r="F278" s="57"/>
      <c r="G278" s="57"/>
      <c r="H278" s="57"/>
      <c r="I278" s="57"/>
      <c r="J278" s="58"/>
      <c r="K278" s="57"/>
      <c r="L278" s="59" t="str">
        <f>IF($A278="","",IF(COUNTIFS(Documents!$A$2:$A$1001,"Staff",Documents!$B$2:$B$1001,$A278)=0,"NO DOCUMENTS",IF(COUNTIFS(Documents!$A$2:$A$1001,"Staff",Documents!$B$2:$B$1001,$A278,Documents!$I$2:$I$1001,"EXPIRED")&gt;0,"ACTION NEEDED",IF(COUNTIFS(Documents!$A$2:$A$1001,"Staff",Documents!$B$2:$B$1001,$A278,Documents!$I$2:$I$1001,"DUE IN 30 DAYS")&gt;0,"DUE SOON","OK"))))</f>
        <v/>
      </c>
      <c r="M278" s="57"/>
    </row>
    <row r="279" spans="1:13">
      <c r="A279" s="57"/>
      <c r="B279" s="57"/>
      <c r="C279" s="57"/>
      <c r="D279" s="57"/>
      <c r="E279" s="57"/>
      <c r="F279" s="57"/>
      <c r="G279" s="57"/>
      <c r="H279" s="57"/>
      <c r="I279" s="57"/>
      <c r="J279" s="58"/>
      <c r="K279" s="57"/>
      <c r="L279" s="59" t="str">
        <f>IF($A279="","",IF(COUNTIFS(Documents!$A$2:$A$1001,"Staff",Documents!$B$2:$B$1001,$A279)=0,"NO DOCUMENTS",IF(COUNTIFS(Documents!$A$2:$A$1001,"Staff",Documents!$B$2:$B$1001,$A279,Documents!$I$2:$I$1001,"EXPIRED")&gt;0,"ACTION NEEDED",IF(COUNTIFS(Documents!$A$2:$A$1001,"Staff",Documents!$B$2:$B$1001,$A279,Documents!$I$2:$I$1001,"DUE IN 30 DAYS")&gt;0,"DUE SOON","OK"))))</f>
        <v/>
      </c>
      <c r="M279" s="57"/>
    </row>
    <row r="280" spans="1:13">
      <c r="A280" s="57"/>
      <c r="B280" s="57"/>
      <c r="C280" s="57"/>
      <c r="D280" s="57"/>
      <c r="E280" s="57"/>
      <c r="F280" s="57"/>
      <c r="G280" s="57"/>
      <c r="H280" s="57"/>
      <c r="I280" s="57"/>
      <c r="J280" s="58"/>
      <c r="K280" s="57"/>
      <c r="L280" s="59" t="str">
        <f>IF($A280="","",IF(COUNTIFS(Documents!$A$2:$A$1001,"Staff",Documents!$B$2:$B$1001,$A280)=0,"NO DOCUMENTS",IF(COUNTIFS(Documents!$A$2:$A$1001,"Staff",Documents!$B$2:$B$1001,$A280,Documents!$I$2:$I$1001,"EXPIRED")&gt;0,"ACTION NEEDED",IF(COUNTIFS(Documents!$A$2:$A$1001,"Staff",Documents!$B$2:$B$1001,$A280,Documents!$I$2:$I$1001,"DUE IN 30 DAYS")&gt;0,"DUE SOON","OK"))))</f>
        <v/>
      </c>
      <c r="M280" s="57"/>
    </row>
    <row r="281" spans="1:13">
      <c r="A281" s="57"/>
      <c r="B281" s="57"/>
      <c r="C281" s="57"/>
      <c r="D281" s="57"/>
      <c r="E281" s="57"/>
      <c r="F281" s="57"/>
      <c r="G281" s="57"/>
      <c r="H281" s="57"/>
      <c r="I281" s="57"/>
      <c r="J281" s="58"/>
      <c r="K281" s="57"/>
      <c r="L281" s="59" t="str">
        <f>IF($A281="","",IF(COUNTIFS(Documents!$A$2:$A$1001,"Staff",Documents!$B$2:$B$1001,$A281)=0,"NO DOCUMENTS",IF(COUNTIFS(Documents!$A$2:$A$1001,"Staff",Documents!$B$2:$B$1001,$A281,Documents!$I$2:$I$1001,"EXPIRED")&gt;0,"ACTION NEEDED",IF(COUNTIFS(Documents!$A$2:$A$1001,"Staff",Documents!$B$2:$B$1001,$A281,Documents!$I$2:$I$1001,"DUE IN 30 DAYS")&gt;0,"DUE SOON","OK"))))</f>
        <v/>
      </c>
      <c r="M281" s="57"/>
    </row>
    <row r="282" spans="1:13">
      <c r="A282" s="57"/>
      <c r="B282" s="57"/>
      <c r="C282" s="57"/>
      <c r="D282" s="57"/>
      <c r="E282" s="57"/>
      <c r="F282" s="57"/>
      <c r="G282" s="57"/>
      <c r="H282" s="57"/>
      <c r="I282" s="57"/>
      <c r="J282" s="58"/>
      <c r="K282" s="57"/>
      <c r="L282" s="59" t="str">
        <f>IF($A282="","",IF(COUNTIFS(Documents!$A$2:$A$1001,"Staff",Documents!$B$2:$B$1001,$A282)=0,"NO DOCUMENTS",IF(COUNTIFS(Documents!$A$2:$A$1001,"Staff",Documents!$B$2:$B$1001,$A282,Documents!$I$2:$I$1001,"EXPIRED")&gt;0,"ACTION NEEDED",IF(COUNTIFS(Documents!$A$2:$A$1001,"Staff",Documents!$B$2:$B$1001,$A282,Documents!$I$2:$I$1001,"DUE IN 30 DAYS")&gt;0,"DUE SOON","OK"))))</f>
        <v/>
      </c>
      <c r="M282" s="57"/>
    </row>
    <row r="283" spans="1:13">
      <c r="A283" s="57"/>
      <c r="B283" s="57"/>
      <c r="C283" s="57"/>
      <c r="D283" s="57"/>
      <c r="E283" s="57"/>
      <c r="F283" s="57"/>
      <c r="G283" s="57"/>
      <c r="H283" s="57"/>
      <c r="I283" s="57"/>
      <c r="J283" s="58"/>
      <c r="K283" s="57"/>
      <c r="L283" s="59" t="str">
        <f>IF($A283="","",IF(COUNTIFS(Documents!$A$2:$A$1001,"Staff",Documents!$B$2:$B$1001,$A283)=0,"NO DOCUMENTS",IF(COUNTIFS(Documents!$A$2:$A$1001,"Staff",Documents!$B$2:$B$1001,$A283,Documents!$I$2:$I$1001,"EXPIRED")&gt;0,"ACTION NEEDED",IF(COUNTIFS(Documents!$A$2:$A$1001,"Staff",Documents!$B$2:$B$1001,$A283,Documents!$I$2:$I$1001,"DUE IN 30 DAYS")&gt;0,"DUE SOON","OK"))))</f>
        <v/>
      </c>
      <c r="M283" s="57"/>
    </row>
    <row r="284" spans="1:13">
      <c r="A284" s="57"/>
      <c r="B284" s="57"/>
      <c r="C284" s="57"/>
      <c r="D284" s="57"/>
      <c r="E284" s="57"/>
      <c r="F284" s="57"/>
      <c r="G284" s="57"/>
      <c r="H284" s="57"/>
      <c r="I284" s="57"/>
      <c r="J284" s="58"/>
      <c r="K284" s="57"/>
      <c r="L284" s="59" t="str">
        <f>IF($A284="","",IF(COUNTIFS(Documents!$A$2:$A$1001,"Staff",Documents!$B$2:$B$1001,$A284)=0,"NO DOCUMENTS",IF(COUNTIFS(Documents!$A$2:$A$1001,"Staff",Documents!$B$2:$B$1001,$A284,Documents!$I$2:$I$1001,"EXPIRED")&gt;0,"ACTION NEEDED",IF(COUNTIFS(Documents!$A$2:$A$1001,"Staff",Documents!$B$2:$B$1001,$A284,Documents!$I$2:$I$1001,"DUE IN 30 DAYS")&gt;0,"DUE SOON","OK"))))</f>
        <v/>
      </c>
      <c r="M284" s="57"/>
    </row>
    <row r="285" spans="1:13">
      <c r="A285" s="57"/>
      <c r="B285" s="57"/>
      <c r="C285" s="57"/>
      <c r="D285" s="57"/>
      <c r="E285" s="57"/>
      <c r="F285" s="57"/>
      <c r="G285" s="57"/>
      <c r="H285" s="57"/>
      <c r="I285" s="57"/>
      <c r="J285" s="58"/>
      <c r="K285" s="57"/>
      <c r="L285" s="59" t="str">
        <f>IF($A285="","",IF(COUNTIFS(Documents!$A$2:$A$1001,"Staff",Documents!$B$2:$B$1001,$A285)=0,"NO DOCUMENTS",IF(COUNTIFS(Documents!$A$2:$A$1001,"Staff",Documents!$B$2:$B$1001,$A285,Documents!$I$2:$I$1001,"EXPIRED")&gt;0,"ACTION NEEDED",IF(COUNTIFS(Documents!$A$2:$A$1001,"Staff",Documents!$B$2:$B$1001,$A285,Documents!$I$2:$I$1001,"DUE IN 30 DAYS")&gt;0,"DUE SOON","OK"))))</f>
        <v/>
      </c>
      <c r="M285" s="57"/>
    </row>
    <row r="286" spans="1:13">
      <c r="A286" s="57"/>
      <c r="B286" s="57"/>
      <c r="C286" s="57"/>
      <c r="D286" s="57"/>
      <c r="E286" s="57"/>
      <c r="F286" s="57"/>
      <c r="G286" s="57"/>
      <c r="H286" s="57"/>
      <c r="I286" s="57"/>
      <c r="J286" s="58"/>
      <c r="K286" s="57"/>
      <c r="L286" s="59" t="str">
        <f>IF($A286="","",IF(COUNTIFS(Documents!$A$2:$A$1001,"Staff",Documents!$B$2:$B$1001,$A286)=0,"NO DOCUMENTS",IF(COUNTIFS(Documents!$A$2:$A$1001,"Staff",Documents!$B$2:$B$1001,$A286,Documents!$I$2:$I$1001,"EXPIRED")&gt;0,"ACTION NEEDED",IF(COUNTIFS(Documents!$A$2:$A$1001,"Staff",Documents!$B$2:$B$1001,$A286,Documents!$I$2:$I$1001,"DUE IN 30 DAYS")&gt;0,"DUE SOON","OK"))))</f>
        <v/>
      </c>
      <c r="M286" s="57"/>
    </row>
    <row r="287" spans="1:13">
      <c r="A287" s="57"/>
      <c r="B287" s="57"/>
      <c r="C287" s="57"/>
      <c r="D287" s="57"/>
      <c r="E287" s="57"/>
      <c r="F287" s="57"/>
      <c r="G287" s="57"/>
      <c r="H287" s="57"/>
      <c r="I287" s="57"/>
      <c r="J287" s="58"/>
      <c r="K287" s="57"/>
      <c r="L287" s="59" t="str">
        <f>IF($A287="","",IF(COUNTIFS(Documents!$A$2:$A$1001,"Staff",Documents!$B$2:$B$1001,$A287)=0,"NO DOCUMENTS",IF(COUNTIFS(Documents!$A$2:$A$1001,"Staff",Documents!$B$2:$B$1001,$A287,Documents!$I$2:$I$1001,"EXPIRED")&gt;0,"ACTION NEEDED",IF(COUNTIFS(Documents!$A$2:$A$1001,"Staff",Documents!$B$2:$B$1001,$A287,Documents!$I$2:$I$1001,"DUE IN 30 DAYS")&gt;0,"DUE SOON","OK"))))</f>
        <v/>
      </c>
      <c r="M287" s="57"/>
    </row>
    <row r="288" spans="1:13">
      <c r="A288" s="57"/>
      <c r="B288" s="57"/>
      <c r="C288" s="57"/>
      <c r="D288" s="57"/>
      <c r="E288" s="57"/>
      <c r="F288" s="57"/>
      <c r="G288" s="57"/>
      <c r="H288" s="57"/>
      <c r="I288" s="57"/>
      <c r="J288" s="58"/>
      <c r="K288" s="57"/>
      <c r="L288" s="59" t="str">
        <f>IF($A288="","",IF(COUNTIFS(Documents!$A$2:$A$1001,"Staff",Documents!$B$2:$B$1001,$A288)=0,"NO DOCUMENTS",IF(COUNTIFS(Documents!$A$2:$A$1001,"Staff",Documents!$B$2:$B$1001,$A288,Documents!$I$2:$I$1001,"EXPIRED")&gt;0,"ACTION NEEDED",IF(COUNTIFS(Documents!$A$2:$A$1001,"Staff",Documents!$B$2:$B$1001,$A288,Documents!$I$2:$I$1001,"DUE IN 30 DAYS")&gt;0,"DUE SOON","OK"))))</f>
        <v/>
      </c>
      <c r="M288" s="57"/>
    </row>
    <row r="289" spans="1:13">
      <c r="A289" s="57"/>
      <c r="B289" s="57"/>
      <c r="C289" s="57"/>
      <c r="D289" s="57"/>
      <c r="E289" s="57"/>
      <c r="F289" s="57"/>
      <c r="G289" s="57"/>
      <c r="H289" s="57"/>
      <c r="I289" s="57"/>
      <c r="J289" s="58"/>
      <c r="K289" s="57"/>
      <c r="L289" s="59" t="str">
        <f>IF($A289="","",IF(COUNTIFS(Documents!$A$2:$A$1001,"Staff",Documents!$B$2:$B$1001,$A289)=0,"NO DOCUMENTS",IF(COUNTIFS(Documents!$A$2:$A$1001,"Staff",Documents!$B$2:$B$1001,$A289,Documents!$I$2:$I$1001,"EXPIRED")&gt;0,"ACTION NEEDED",IF(COUNTIFS(Documents!$A$2:$A$1001,"Staff",Documents!$B$2:$B$1001,$A289,Documents!$I$2:$I$1001,"DUE IN 30 DAYS")&gt;0,"DUE SOON","OK"))))</f>
        <v/>
      </c>
      <c r="M289" s="57"/>
    </row>
    <row r="290" spans="1:13">
      <c r="A290" s="57"/>
      <c r="B290" s="57"/>
      <c r="C290" s="57"/>
      <c r="D290" s="57"/>
      <c r="E290" s="57"/>
      <c r="F290" s="57"/>
      <c r="G290" s="57"/>
      <c r="H290" s="57"/>
      <c r="I290" s="57"/>
      <c r="J290" s="58"/>
      <c r="K290" s="57"/>
      <c r="L290" s="59" t="str">
        <f>IF($A290="","",IF(COUNTIFS(Documents!$A$2:$A$1001,"Staff",Documents!$B$2:$B$1001,$A290)=0,"NO DOCUMENTS",IF(COUNTIFS(Documents!$A$2:$A$1001,"Staff",Documents!$B$2:$B$1001,$A290,Documents!$I$2:$I$1001,"EXPIRED")&gt;0,"ACTION NEEDED",IF(COUNTIFS(Documents!$A$2:$A$1001,"Staff",Documents!$B$2:$B$1001,$A290,Documents!$I$2:$I$1001,"DUE IN 30 DAYS")&gt;0,"DUE SOON","OK"))))</f>
        <v/>
      </c>
      <c r="M290" s="57"/>
    </row>
    <row r="291" spans="1:13">
      <c r="A291" s="57"/>
      <c r="B291" s="57"/>
      <c r="C291" s="57"/>
      <c r="D291" s="57"/>
      <c r="E291" s="57"/>
      <c r="F291" s="57"/>
      <c r="G291" s="57"/>
      <c r="H291" s="57"/>
      <c r="I291" s="57"/>
      <c r="J291" s="58"/>
      <c r="K291" s="57"/>
      <c r="L291" s="59" t="str">
        <f>IF($A291="","",IF(COUNTIFS(Documents!$A$2:$A$1001,"Staff",Documents!$B$2:$B$1001,$A291)=0,"NO DOCUMENTS",IF(COUNTIFS(Documents!$A$2:$A$1001,"Staff",Documents!$B$2:$B$1001,$A291,Documents!$I$2:$I$1001,"EXPIRED")&gt;0,"ACTION NEEDED",IF(COUNTIFS(Documents!$A$2:$A$1001,"Staff",Documents!$B$2:$B$1001,$A291,Documents!$I$2:$I$1001,"DUE IN 30 DAYS")&gt;0,"DUE SOON","OK"))))</f>
        <v/>
      </c>
      <c r="M291" s="57"/>
    </row>
    <row r="292" spans="1:13">
      <c r="A292" s="57"/>
      <c r="B292" s="57"/>
      <c r="C292" s="57"/>
      <c r="D292" s="57"/>
      <c r="E292" s="57"/>
      <c r="F292" s="57"/>
      <c r="G292" s="57"/>
      <c r="H292" s="57"/>
      <c r="I292" s="57"/>
      <c r="J292" s="58"/>
      <c r="K292" s="57"/>
      <c r="L292" s="59" t="str">
        <f>IF($A292="","",IF(COUNTIFS(Documents!$A$2:$A$1001,"Staff",Documents!$B$2:$B$1001,$A292)=0,"NO DOCUMENTS",IF(COUNTIFS(Documents!$A$2:$A$1001,"Staff",Documents!$B$2:$B$1001,$A292,Documents!$I$2:$I$1001,"EXPIRED")&gt;0,"ACTION NEEDED",IF(COUNTIFS(Documents!$A$2:$A$1001,"Staff",Documents!$B$2:$B$1001,$A292,Documents!$I$2:$I$1001,"DUE IN 30 DAYS")&gt;0,"DUE SOON","OK"))))</f>
        <v/>
      </c>
      <c r="M292" s="57"/>
    </row>
    <row r="293" spans="1:13">
      <c r="A293" s="57"/>
      <c r="B293" s="57"/>
      <c r="C293" s="57"/>
      <c r="D293" s="57"/>
      <c r="E293" s="57"/>
      <c r="F293" s="57"/>
      <c r="G293" s="57"/>
      <c r="H293" s="57"/>
      <c r="I293" s="57"/>
      <c r="J293" s="58"/>
      <c r="K293" s="57"/>
      <c r="L293" s="59" t="str">
        <f>IF($A293="","",IF(COUNTIFS(Documents!$A$2:$A$1001,"Staff",Documents!$B$2:$B$1001,$A293)=0,"NO DOCUMENTS",IF(COUNTIFS(Documents!$A$2:$A$1001,"Staff",Documents!$B$2:$B$1001,$A293,Documents!$I$2:$I$1001,"EXPIRED")&gt;0,"ACTION NEEDED",IF(COUNTIFS(Documents!$A$2:$A$1001,"Staff",Documents!$B$2:$B$1001,$A293,Documents!$I$2:$I$1001,"DUE IN 30 DAYS")&gt;0,"DUE SOON","OK"))))</f>
        <v/>
      </c>
      <c r="M293" s="57"/>
    </row>
    <row r="294" spans="1:13">
      <c r="A294" s="57"/>
      <c r="B294" s="57"/>
      <c r="C294" s="57"/>
      <c r="D294" s="57"/>
      <c r="E294" s="57"/>
      <c r="F294" s="57"/>
      <c r="G294" s="57"/>
      <c r="H294" s="57"/>
      <c r="I294" s="57"/>
      <c r="J294" s="58"/>
      <c r="K294" s="57"/>
      <c r="L294" s="59" t="str">
        <f>IF($A294="","",IF(COUNTIFS(Documents!$A$2:$A$1001,"Staff",Documents!$B$2:$B$1001,$A294)=0,"NO DOCUMENTS",IF(COUNTIFS(Documents!$A$2:$A$1001,"Staff",Documents!$B$2:$B$1001,$A294,Documents!$I$2:$I$1001,"EXPIRED")&gt;0,"ACTION NEEDED",IF(COUNTIFS(Documents!$A$2:$A$1001,"Staff",Documents!$B$2:$B$1001,$A294,Documents!$I$2:$I$1001,"DUE IN 30 DAYS")&gt;0,"DUE SOON","OK"))))</f>
        <v/>
      </c>
      <c r="M294" s="57"/>
    </row>
    <row r="295" spans="1:13">
      <c r="A295" s="57"/>
      <c r="B295" s="57"/>
      <c r="C295" s="57"/>
      <c r="D295" s="57"/>
      <c r="E295" s="57"/>
      <c r="F295" s="57"/>
      <c r="G295" s="57"/>
      <c r="H295" s="57"/>
      <c r="I295" s="57"/>
      <c r="J295" s="58"/>
      <c r="K295" s="57"/>
      <c r="L295" s="59" t="str">
        <f>IF($A295="","",IF(COUNTIFS(Documents!$A$2:$A$1001,"Staff",Documents!$B$2:$B$1001,$A295)=0,"NO DOCUMENTS",IF(COUNTIFS(Documents!$A$2:$A$1001,"Staff",Documents!$B$2:$B$1001,$A295,Documents!$I$2:$I$1001,"EXPIRED")&gt;0,"ACTION NEEDED",IF(COUNTIFS(Documents!$A$2:$A$1001,"Staff",Documents!$B$2:$B$1001,$A295,Documents!$I$2:$I$1001,"DUE IN 30 DAYS")&gt;0,"DUE SOON","OK"))))</f>
        <v/>
      </c>
      <c r="M295" s="57"/>
    </row>
    <row r="296" spans="1:13">
      <c r="A296" s="57"/>
      <c r="B296" s="57"/>
      <c r="C296" s="57"/>
      <c r="D296" s="57"/>
      <c r="E296" s="57"/>
      <c r="F296" s="57"/>
      <c r="G296" s="57"/>
      <c r="H296" s="57"/>
      <c r="I296" s="57"/>
      <c r="J296" s="58"/>
      <c r="K296" s="57"/>
      <c r="L296" s="59" t="str">
        <f>IF($A296="","",IF(COUNTIFS(Documents!$A$2:$A$1001,"Staff",Documents!$B$2:$B$1001,$A296)=0,"NO DOCUMENTS",IF(COUNTIFS(Documents!$A$2:$A$1001,"Staff",Documents!$B$2:$B$1001,$A296,Documents!$I$2:$I$1001,"EXPIRED")&gt;0,"ACTION NEEDED",IF(COUNTIFS(Documents!$A$2:$A$1001,"Staff",Documents!$B$2:$B$1001,$A296,Documents!$I$2:$I$1001,"DUE IN 30 DAYS")&gt;0,"DUE SOON","OK"))))</f>
        <v/>
      </c>
      <c r="M296" s="57"/>
    </row>
    <row r="297" spans="1:13">
      <c r="A297" s="57"/>
      <c r="B297" s="57"/>
      <c r="C297" s="57"/>
      <c r="D297" s="57"/>
      <c r="E297" s="57"/>
      <c r="F297" s="57"/>
      <c r="G297" s="57"/>
      <c r="H297" s="57"/>
      <c r="I297" s="57"/>
      <c r="J297" s="58"/>
      <c r="K297" s="57"/>
      <c r="L297" s="59" t="str">
        <f>IF($A297="","",IF(COUNTIFS(Documents!$A$2:$A$1001,"Staff",Documents!$B$2:$B$1001,$A297)=0,"NO DOCUMENTS",IF(COUNTIFS(Documents!$A$2:$A$1001,"Staff",Documents!$B$2:$B$1001,$A297,Documents!$I$2:$I$1001,"EXPIRED")&gt;0,"ACTION NEEDED",IF(COUNTIFS(Documents!$A$2:$A$1001,"Staff",Documents!$B$2:$B$1001,$A297,Documents!$I$2:$I$1001,"DUE IN 30 DAYS")&gt;0,"DUE SOON","OK"))))</f>
        <v/>
      </c>
      <c r="M297" s="57"/>
    </row>
    <row r="298" spans="1:13">
      <c r="A298" s="57"/>
      <c r="B298" s="57"/>
      <c r="C298" s="57"/>
      <c r="D298" s="57"/>
      <c r="E298" s="57"/>
      <c r="F298" s="57"/>
      <c r="G298" s="57"/>
      <c r="H298" s="57"/>
      <c r="I298" s="57"/>
      <c r="J298" s="58"/>
      <c r="K298" s="57"/>
      <c r="L298" s="59" t="str">
        <f>IF($A298="","",IF(COUNTIFS(Documents!$A$2:$A$1001,"Staff",Documents!$B$2:$B$1001,$A298)=0,"NO DOCUMENTS",IF(COUNTIFS(Documents!$A$2:$A$1001,"Staff",Documents!$B$2:$B$1001,$A298,Documents!$I$2:$I$1001,"EXPIRED")&gt;0,"ACTION NEEDED",IF(COUNTIFS(Documents!$A$2:$A$1001,"Staff",Documents!$B$2:$B$1001,$A298,Documents!$I$2:$I$1001,"DUE IN 30 DAYS")&gt;0,"DUE SOON","OK"))))</f>
        <v/>
      </c>
      <c r="M298" s="57"/>
    </row>
    <row r="299" spans="1:13">
      <c r="A299" s="57"/>
      <c r="B299" s="57"/>
      <c r="C299" s="57"/>
      <c r="D299" s="57"/>
      <c r="E299" s="57"/>
      <c r="F299" s="57"/>
      <c r="G299" s="57"/>
      <c r="H299" s="57"/>
      <c r="I299" s="57"/>
      <c r="J299" s="58"/>
      <c r="K299" s="57"/>
      <c r="L299" s="59" t="str">
        <f>IF($A299="","",IF(COUNTIFS(Documents!$A$2:$A$1001,"Staff",Documents!$B$2:$B$1001,$A299)=0,"NO DOCUMENTS",IF(COUNTIFS(Documents!$A$2:$A$1001,"Staff",Documents!$B$2:$B$1001,$A299,Documents!$I$2:$I$1001,"EXPIRED")&gt;0,"ACTION NEEDED",IF(COUNTIFS(Documents!$A$2:$A$1001,"Staff",Documents!$B$2:$B$1001,$A299,Documents!$I$2:$I$1001,"DUE IN 30 DAYS")&gt;0,"DUE SOON","OK"))))</f>
        <v/>
      </c>
      <c r="M299" s="57"/>
    </row>
    <row r="300" spans="1:13">
      <c r="A300" s="57"/>
      <c r="B300" s="57"/>
      <c r="C300" s="57"/>
      <c r="D300" s="57"/>
      <c r="E300" s="57"/>
      <c r="F300" s="57"/>
      <c r="G300" s="57"/>
      <c r="H300" s="57"/>
      <c r="I300" s="57"/>
      <c r="J300" s="58"/>
      <c r="K300" s="57"/>
      <c r="L300" s="59" t="str">
        <f>IF($A300="","",IF(COUNTIFS(Documents!$A$2:$A$1001,"Staff",Documents!$B$2:$B$1001,$A300)=0,"NO DOCUMENTS",IF(COUNTIFS(Documents!$A$2:$A$1001,"Staff",Documents!$B$2:$B$1001,$A300,Documents!$I$2:$I$1001,"EXPIRED")&gt;0,"ACTION NEEDED",IF(COUNTIFS(Documents!$A$2:$A$1001,"Staff",Documents!$B$2:$B$1001,$A300,Documents!$I$2:$I$1001,"DUE IN 30 DAYS")&gt;0,"DUE SOON","OK"))))</f>
        <v/>
      </c>
      <c r="M300" s="57"/>
    </row>
    <row r="301" spans="1:13">
      <c r="A301" s="57"/>
      <c r="B301" s="57"/>
      <c r="C301" s="57"/>
      <c r="D301" s="57"/>
      <c r="E301" s="57"/>
      <c r="F301" s="57"/>
      <c r="G301" s="57"/>
      <c r="H301" s="57"/>
      <c r="I301" s="57"/>
      <c r="J301" s="58"/>
      <c r="K301" s="57"/>
      <c r="L301" s="59" t="str">
        <f>IF($A301="","",IF(COUNTIFS(Documents!$A$2:$A$1001,"Staff",Documents!$B$2:$B$1001,$A301)=0,"NO DOCUMENTS",IF(COUNTIFS(Documents!$A$2:$A$1001,"Staff",Documents!$B$2:$B$1001,$A301,Documents!$I$2:$I$1001,"EXPIRED")&gt;0,"ACTION NEEDED",IF(COUNTIFS(Documents!$A$2:$A$1001,"Staff",Documents!$B$2:$B$1001,$A301,Documents!$I$2:$I$1001,"DUE IN 30 DAYS")&gt;0,"DUE SOON","OK"))))</f>
        <v/>
      </c>
      <c r="M301" s="57"/>
    </row>
    <row r="302" spans="1:13">
      <c r="A302" s="57"/>
      <c r="B302" s="57"/>
      <c r="C302" s="57"/>
      <c r="D302" s="57"/>
      <c r="E302" s="57"/>
      <c r="F302" s="57"/>
      <c r="G302" s="57"/>
      <c r="H302" s="57"/>
      <c r="I302" s="57"/>
      <c r="J302" s="58"/>
      <c r="K302" s="57"/>
      <c r="L302" s="59" t="str">
        <f>IF($A302="","",IF(COUNTIFS(Documents!$A$2:$A$1001,"Staff",Documents!$B$2:$B$1001,$A302)=0,"NO DOCUMENTS",IF(COUNTIFS(Documents!$A$2:$A$1001,"Staff",Documents!$B$2:$B$1001,$A302,Documents!$I$2:$I$1001,"EXPIRED")&gt;0,"ACTION NEEDED",IF(COUNTIFS(Documents!$A$2:$A$1001,"Staff",Documents!$B$2:$B$1001,$A302,Documents!$I$2:$I$1001,"DUE IN 30 DAYS")&gt;0,"DUE SOON","OK"))))</f>
        <v/>
      </c>
      <c r="M302" s="57"/>
    </row>
    <row r="303" spans="1:13">
      <c r="A303" s="57"/>
      <c r="B303" s="57"/>
      <c r="C303" s="57"/>
      <c r="D303" s="57"/>
      <c r="E303" s="57"/>
      <c r="F303" s="57"/>
      <c r="G303" s="57"/>
      <c r="H303" s="57"/>
      <c r="I303" s="57"/>
      <c r="J303" s="58"/>
      <c r="K303" s="57"/>
      <c r="L303" s="59" t="str">
        <f>IF($A303="","",IF(COUNTIFS(Documents!$A$2:$A$1001,"Staff",Documents!$B$2:$B$1001,$A303)=0,"NO DOCUMENTS",IF(COUNTIFS(Documents!$A$2:$A$1001,"Staff",Documents!$B$2:$B$1001,$A303,Documents!$I$2:$I$1001,"EXPIRED")&gt;0,"ACTION NEEDED",IF(COUNTIFS(Documents!$A$2:$A$1001,"Staff",Documents!$B$2:$B$1001,$A303,Documents!$I$2:$I$1001,"DUE IN 30 DAYS")&gt;0,"DUE SOON","OK"))))</f>
        <v/>
      </c>
      <c r="M303" s="57"/>
    </row>
    <row r="304" spans="1:13">
      <c r="A304" s="57"/>
      <c r="B304" s="57"/>
      <c r="C304" s="57"/>
      <c r="D304" s="57"/>
      <c r="E304" s="57"/>
      <c r="F304" s="57"/>
      <c r="G304" s="57"/>
      <c r="H304" s="57"/>
      <c r="I304" s="57"/>
      <c r="J304" s="58"/>
      <c r="K304" s="57"/>
      <c r="L304" s="59" t="str">
        <f>IF($A304="","",IF(COUNTIFS(Documents!$A$2:$A$1001,"Staff",Documents!$B$2:$B$1001,$A304)=0,"NO DOCUMENTS",IF(COUNTIFS(Documents!$A$2:$A$1001,"Staff",Documents!$B$2:$B$1001,$A304,Documents!$I$2:$I$1001,"EXPIRED")&gt;0,"ACTION NEEDED",IF(COUNTIFS(Documents!$A$2:$A$1001,"Staff",Documents!$B$2:$B$1001,$A304,Documents!$I$2:$I$1001,"DUE IN 30 DAYS")&gt;0,"DUE SOON","OK"))))</f>
        <v/>
      </c>
      <c r="M304" s="57"/>
    </row>
    <row r="305" spans="1:13">
      <c r="A305" s="57"/>
      <c r="B305" s="57"/>
      <c r="C305" s="57"/>
      <c r="D305" s="57"/>
      <c r="E305" s="57"/>
      <c r="F305" s="57"/>
      <c r="G305" s="57"/>
      <c r="H305" s="57"/>
      <c r="I305" s="57"/>
      <c r="J305" s="58"/>
      <c r="K305" s="57"/>
      <c r="L305" s="59" t="str">
        <f>IF($A305="","",IF(COUNTIFS(Documents!$A$2:$A$1001,"Staff",Documents!$B$2:$B$1001,$A305)=0,"NO DOCUMENTS",IF(COUNTIFS(Documents!$A$2:$A$1001,"Staff",Documents!$B$2:$B$1001,$A305,Documents!$I$2:$I$1001,"EXPIRED")&gt;0,"ACTION NEEDED",IF(COUNTIFS(Documents!$A$2:$A$1001,"Staff",Documents!$B$2:$B$1001,$A305,Documents!$I$2:$I$1001,"DUE IN 30 DAYS")&gt;0,"DUE SOON","OK"))))</f>
        <v/>
      </c>
      <c r="M305" s="57"/>
    </row>
    <row r="306" spans="1:13">
      <c r="A306" s="57"/>
      <c r="B306" s="57"/>
      <c r="C306" s="57"/>
      <c r="D306" s="57"/>
      <c r="E306" s="57"/>
      <c r="F306" s="57"/>
      <c r="G306" s="57"/>
      <c r="H306" s="57"/>
      <c r="I306" s="57"/>
      <c r="J306" s="58"/>
      <c r="K306" s="57"/>
      <c r="L306" s="59" t="str">
        <f>IF($A306="","",IF(COUNTIFS(Documents!$A$2:$A$1001,"Staff",Documents!$B$2:$B$1001,$A306)=0,"NO DOCUMENTS",IF(COUNTIFS(Documents!$A$2:$A$1001,"Staff",Documents!$B$2:$B$1001,$A306,Documents!$I$2:$I$1001,"EXPIRED")&gt;0,"ACTION NEEDED",IF(COUNTIFS(Documents!$A$2:$A$1001,"Staff",Documents!$B$2:$B$1001,$A306,Documents!$I$2:$I$1001,"DUE IN 30 DAYS")&gt;0,"DUE SOON","OK"))))</f>
        <v/>
      </c>
      <c r="M306" s="57"/>
    </row>
    <row r="307" spans="1:13">
      <c r="A307" s="57"/>
      <c r="B307" s="57"/>
      <c r="C307" s="57"/>
      <c r="D307" s="57"/>
      <c r="E307" s="57"/>
      <c r="F307" s="57"/>
      <c r="G307" s="57"/>
      <c r="H307" s="57"/>
      <c r="I307" s="57"/>
      <c r="J307" s="58"/>
      <c r="K307" s="57"/>
      <c r="L307" s="59" t="str">
        <f>IF($A307="","",IF(COUNTIFS(Documents!$A$2:$A$1001,"Staff",Documents!$B$2:$B$1001,$A307)=0,"NO DOCUMENTS",IF(COUNTIFS(Documents!$A$2:$A$1001,"Staff",Documents!$B$2:$B$1001,$A307,Documents!$I$2:$I$1001,"EXPIRED")&gt;0,"ACTION NEEDED",IF(COUNTIFS(Documents!$A$2:$A$1001,"Staff",Documents!$B$2:$B$1001,$A307,Documents!$I$2:$I$1001,"DUE IN 30 DAYS")&gt;0,"DUE SOON","OK"))))</f>
        <v/>
      </c>
      <c r="M307" s="57"/>
    </row>
    <row r="308" spans="1:13">
      <c r="A308" s="57"/>
      <c r="B308" s="57"/>
      <c r="C308" s="57"/>
      <c r="D308" s="57"/>
      <c r="E308" s="57"/>
      <c r="F308" s="57"/>
      <c r="G308" s="57"/>
      <c r="H308" s="57"/>
      <c r="I308" s="57"/>
      <c r="J308" s="58"/>
      <c r="K308" s="57"/>
      <c r="L308" s="59" t="str">
        <f>IF($A308="","",IF(COUNTIFS(Documents!$A$2:$A$1001,"Staff",Documents!$B$2:$B$1001,$A308)=0,"NO DOCUMENTS",IF(COUNTIFS(Documents!$A$2:$A$1001,"Staff",Documents!$B$2:$B$1001,$A308,Documents!$I$2:$I$1001,"EXPIRED")&gt;0,"ACTION NEEDED",IF(COUNTIFS(Documents!$A$2:$A$1001,"Staff",Documents!$B$2:$B$1001,$A308,Documents!$I$2:$I$1001,"DUE IN 30 DAYS")&gt;0,"DUE SOON","OK"))))</f>
        <v/>
      </c>
      <c r="M308" s="57"/>
    </row>
    <row r="309" spans="1:13">
      <c r="A309" s="57"/>
      <c r="B309" s="57"/>
      <c r="C309" s="57"/>
      <c r="D309" s="57"/>
      <c r="E309" s="57"/>
      <c r="F309" s="57"/>
      <c r="G309" s="57"/>
      <c r="H309" s="57"/>
      <c r="I309" s="57"/>
      <c r="J309" s="58"/>
      <c r="K309" s="57"/>
      <c r="L309" s="59" t="str">
        <f>IF($A309="","",IF(COUNTIFS(Documents!$A$2:$A$1001,"Staff",Documents!$B$2:$B$1001,$A309)=0,"NO DOCUMENTS",IF(COUNTIFS(Documents!$A$2:$A$1001,"Staff",Documents!$B$2:$B$1001,$A309,Documents!$I$2:$I$1001,"EXPIRED")&gt;0,"ACTION NEEDED",IF(COUNTIFS(Documents!$A$2:$A$1001,"Staff",Documents!$B$2:$B$1001,$A309,Documents!$I$2:$I$1001,"DUE IN 30 DAYS")&gt;0,"DUE SOON","OK"))))</f>
        <v/>
      </c>
      <c r="M309" s="57"/>
    </row>
    <row r="310" spans="1:13">
      <c r="A310" s="57"/>
      <c r="B310" s="57"/>
      <c r="C310" s="57"/>
      <c r="D310" s="57"/>
      <c r="E310" s="57"/>
      <c r="F310" s="57"/>
      <c r="G310" s="57"/>
      <c r="H310" s="57"/>
      <c r="I310" s="57"/>
      <c r="J310" s="58"/>
      <c r="K310" s="57"/>
      <c r="L310" s="59" t="str">
        <f>IF($A310="","",IF(COUNTIFS(Documents!$A$2:$A$1001,"Staff",Documents!$B$2:$B$1001,$A310)=0,"NO DOCUMENTS",IF(COUNTIFS(Documents!$A$2:$A$1001,"Staff",Documents!$B$2:$B$1001,$A310,Documents!$I$2:$I$1001,"EXPIRED")&gt;0,"ACTION NEEDED",IF(COUNTIFS(Documents!$A$2:$A$1001,"Staff",Documents!$B$2:$B$1001,$A310,Documents!$I$2:$I$1001,"DUE IN 30 DAYS")&gt;0,"DUE SOON","OK"))))</f>
        <v/>
      </c>
      <c r="M310" s="57"/>
    </row>
    <row r="311" spans="1:13">
      <c r="A311" s="57"/>
      <c r="B311" s="57"/>
      <c r="C311" s="57"/>
      <c r="D311" s="57"/>
      <c r="E311" s="57"/>
      <c r="F311" s="57"/>
      <c r="G311" s="57"/>
      <c r="H311" s="57"/>
      <c r="I311" s="57"/>
      <c r="J311" s="58"/>
      <c r="K311" s="57"/>
      <c r="L311" s="59" t="str">
        <f>IF($A311="","",IF(COUNTIFS(Documents!$A$2:$A$1001,"Staff",Documents!$B$2:$B$1001,$A311)=0,"NO DOCUMENTS",IF(COUNTIFS(Documents!$A$2:$A$1001,"Staff",Documents!$B$2:$B$1001,$A311,Documents!$I$2:$I$1001,"EXPIRED")&gt;0,"ACTION NEEDED",IF(COUNTIFS(Documents!$A$2:$A$1001,"Staff",Documents!$B$2:$B$1001,$A311,Documents!$I$2:$I$1001,"DUE IN 30 DAYS")&gt;0,"DUE SOON","OK"))))</f>
        <v/>
      </c>
      <c r="M311" s="57"/>
    </row>
    <row r="312" spans="1:13">
      <c r="A312" s="57"/>
      <c r="B312" s="57"/>
      <c r="C312" s="57"/>
      <c r="D312" s="57"/>
      <c r="E312" s="57"/>
      <c r="F312" s="57"/>
      <c r="G312" s="57"/>
      <c r="H312" s="57"/>
      <c r="I312" s="57"/>
      <c r="J312" s="58"/>
      <c r="K312" s="57"/>
      <c r="L312" s="59" t="str">
        <f>IF($A312="","",IF(COUNTIFS(Documents!$A$2:$A$1001,"Staff",Documents!$B$2:$B$1001,$A312)=0,"NO DOCUMENTS",IF(COUNTIFS(Documents!$A$2:$A$1001,"Staff",Documents!$B$2:$B$1001,$A312,Documents!$I$2:$I$1001,"EXPIRED")&gt;0,"ACTION NEEDED",IF(COUNTIFS(Documents!$A$2:$A$1001,"Staff",Documents!$B$2:$B$1001,$A312,Documents!$I$2:$I$1001,"DUE IN 30 DAYS")&gt;0,"DUE SOON","OK"))))</f>
        <v/>
      </c>
      <c r="M312" s="57"/>
    </row>
    <row r="313" spans="1:13">
      <c r="A313" s="57"/>
      <c r="B313" s="57"/>
      <c r="C313" s="57"/>
      <c r="D313" s="57"/>
      <c r="E313" s="57"/>
      <c r="F313" s="57"/>
      <c r="G313" s="57"/>
      <c r="H313" s="57"/>
      <c r="I313" s="57"/>
      <c r="J313" s="58"/>
      <c r="K313" s="57"/>
      <c r="L313" s="59" t="str">
        <f>IF($A313="","",IF(COUNTIFS(Documents!$A$2:$A$1001,"Staff",Documents!$B$2:$B$1001,$A313)=0,"NO DOCUMENTS",IF(COUNTIFS(Documents!$A$2:$A$1001,"Staff",Documents!$B$2:$B$1001,$A313,Documents!$I$2:$I$1001,"EXPIRED")&gt;0,"ACTION NEEDED",IF(COUNTIFS(Documents!$A$2:$A$1001,"Staff",Documents!$B$2:$B$1001,$A313,Documents!$I$2:$I$1001,"DUE IN 30 DAYS")&gt;0,"DUE SOON","OK"))))</f>
        <v/>
      </c>
      <c r="M313" s="57"/>
    </row>
    <row r="314" spans="1:13">
      <c r="A314" s="57"/>
      <c r="B314" s="57"/>
      <c r="C314" s="57"/>
      <c r="D314" s="57"/>
      <c r="E314" s="57"/>
      <c r="F314" s="57"/>
      <c r="G314" s="57"/>
      <c r="H314" s="57"/>
      <c r="I314" s="57"/>
      <c r="J314" s="58"/>
      <c r="K314" s="57"/>
      <c r="L314" s="59" t="str">
        <f>IF($A314="","",IF(COUNTIFS(Documents!$A$2:$A$1001,"Staff",Documents!$B$2:$B$1001,$A314)=0,"NO DOCUMENTS",IF(COUNTIFS(Documents!$A$2:$A$1001,"Staff",Documents!$B$2:$B$1001,$A314,Documents!$I$2:$I$1001,"EXPIRED")&gt;0,"ACTION NEEDED",IF(COUNTIFS(Documents!$A$2:$A$1001,"Staff",Documents!$B$2:$B$1001,$A314,Documents!$I$2:$I$1001,"DUE IN 30 DAYS")&gt;0,"DUE SOON","OK"))))</f>
        <v/>
      </c>
      <c r="M314" s="57"/>
    </row>
    <row r="315" spans="1:13">
      <c r="A315" s="57"/>
      <c r="B315" s="57"/>
      <c r="C315" s="57"/>
      <c r="D315" s="57"/>
      <c r="E315" s="57"/>
      <c r="F315" s="57"/>
      <c r="G315" s="57"/>
      <c r="H315" s="57"/>
      <c r="I315" s="57"/>
      <c r="J315" s="58"/>
      <c r="K315" s="57"/>
      <c r="L315" s="59" t="str">
        <f>IF($A315="","",IF(COUNTIFS(Documents!$A$2:$A$1001,"Staff",Documents!$B$2:$B$1001,$A315)=0,"NO DOCUMENTS",IF(COUNTIFS(Documents!$A$2:$A$1001,"Staff",Documents!$B$2:$B$1001,$A315,Documents!$I$2:$I$1001,"EXPIRED")&gt;0,"ACTION NEEDED",IF(COUNTIFS(Documents!$A$2:$A$1001,"Staff",Documents!$B$2:$B$1001,$A315,Documents!$I$2:$I$1001,"DUE IN 30 DAYS")&gt;0,"DUE SOON","OK"))))</f>
        <v/>
      </c>
      <c r="M315" s="57"/>
    </row>
    <row r="316" spans="1:13">
      <c r="A316" s="57"/>
      <c r="B316" s="57"/>
      <c r="C316" s="57"/>
      <c r="D316" s="57"/>
      <c r="E316" s="57"/>
      <c r="F316" s="57"/>
      <c r="G316" s="57"/>
      <c r="H316" s="57"/>
      <c r="I316" s="57"/>
      <c r="J316" s="58"/>
      <c r="K316" s="57"/>
      <c r="L316" s="59" t="str">
        <f>IF($A316="","",IF(COUNTIFS(Documents!$A$2:$A$1001,"Staff",Documents!$B$2:$B$1001,$A316)=0,"NO DOCUMENTS",IF(COUNTIFS(Documents!$A$2:$A$1001,"Staff",Documents!$B$2:$B$1001,$A316,Documents!$I$2:$I$1001,"EXPIRED")&gt;0,"ACTION NEEDED",IF(COUNTIFS(Documents!$A$2:$A$1001,"Staff",Documents!$B$2:$B$1001,$A316,Documents!$I$2:$I$1001,"DUE IN 30 DAYS")&gt;0,"DUE SOON","OK"))))</f>
        <v/>
      </c>
      <c r="M316" s="57"/>
    </row>
    <row r="317" spans="1:13">
      <c r="A317" s="57"/>
      <c r="B317" s="57"/>
      <c r="C317" s="57"/>
      <c r="D317" s="57"/>
      <c r="E317" s="57"/>
      <c r="F317" s="57"/>
      <c r="G317" s="57"/>
      <c r="H317" s="57"/>
      <c r="I317" s="57"/>
      <c r="J317" s="58"/>
      <c r="K317" s="57"/>
      <c r="L317" s="59" t="str">
        <f>IF($A317="","",IF(COUNTIFS(Documents!$A$2:$A$1001,"Staff",Documents!$B$2:$B$1001,$A317)=0,"NO DOCUMENTS",IF(COUNTIFS(Documents!$A$2:$A$1001,"Staff",Documents!$B$2:$B$1001,$A317,Documents!$I$2:$I$1001,"EXPIRED")&gt;0,"ACTION NEEDED",IF(COUNTIFS(Documents!$A$2:$A$1001,"Staff",Documents!$B$2:$B$1001,$A317,Documents!$I$2:$I$1001,"DUE IN 30 DAYS")&gt;0,"DUE SOON","OK"))))</f>
        <v/>
      </c>
      <c r="M317" s="57"/>
    </row>
    <row r="318" spans="1:13">
      <c r="A318" s="57"/>
      <c r="B318" s="57"/>
      <c r="C318" s="57"/>
      <c r="D318" s="57"/>
      <c r="E318" s="57"/>
      <c r="F318" s="57"/>
      <c r="G318" s="57"/>
      <c r="H318" s="57"/>
      <c r="I318" s="57"/>
      <c r="J318" s="58"/>
      <c r="K318" s="57"/>
      <c r="L318" s="59" t="str">
        <f>IF($A318="","",IF(COUNTIFS(Documents!$A$2:$A$1001,"Staff",Documents!$B$2:$B$1001,$A318)=0,"NO DOCUMENTS",IF(COUNTIFS(Documents!$A$2:$A$1001,"Staff",Documents!$B$2:$B$1001,$A318,Documents!$I$2:$I$1001,"EXPIRED")&gt;0,"ACTION NEEDED",IF(COUNTIFS(Documents!$A$2:$A$1001,"Staff",Documents!$B$2:$B$1001,$A318,Documents!$I$2:$I$1001,"DUE IN 30 DAYS")&gt;0,"DUE SOON","OK"))))</f>
        <v/>
      </c>
      <c r="M318" s="57"/>
    </row>
    <row r="319" spans="1:13">
      <c r="A319" s="57"/>
      <c r="B319" s="57"/>
      <c r="C319" s="57"/>
      <c r="D319" s="57"/>
      <c r="E319" s="57"/>
      <c r="F319" s="57"/>
      <c r="G319" s="57"/>
      <c r="H319" s="57"/>
      <c r="I319" s="57"/>
      <c r="J319" s="58"/>
      <c r="K319" s="57"/>
      <c r="L319" s="59" t="str">
        <f>IF($A319="","",IF(COUNTIFS(Documents!$A$2:$A$1001,"Staff",Documents!$B$2:$B$1001,$A319)=0,"NO DOCUMENTS",IF(COUNTIFS(Documents!$A$2:$A$1001,"Staff",Documents!$B$2:$B$1001,$A319,Documents!$I$2:$I$1001,"EXPIRED")&gt;0,"ACTION NEEDED",IF(COUNTIFS(Documents!$A$2:$A$1001,"Staff",Documents!$B$2:$B$1001,$A319,Documents!$I$2:$I$1001,"DUE IN 30 DAYS")&gt;0,"DUE SOON","OK"))))</f>
        <v/>
      </c>
      <c r="M319" s="57"/>
    </row>
    <row r="320" spans="1:13">
      <c r="A320" s="57"/>
      <c r="B320" s="57"/>
      <c r="C320" s="57"/>
      <c r="D320" s="57"/>
      <c r="E320" s="57"/>
      <c r="F320" s="57"/>
      <c r="G320" s="57"/>
      <c r="H320" s="57"/>
      <c r="I320" s="57"/>
      <c r="J320" s="58"/>
      <c r="K320" s="57"/>
      <c r="L320" s="59" t="str">
        <f>IF($A320="","",IF(COUNTIFS(Documents!$A$2:$A$1001,"Staff",Documents!$B$2:$B$1001,$A320)=0,"NO DOCUMENTS",IF(COUNTIFS(Documents!$A$2:$A$1001,"Staff",Documents!$B$2:$B$1001,$A320,Documents!$I$2:$I$1001,"EXPIRED")&gt;0,"ACTION NEEDED",IF(COUNTIFS(Documents!$A$2:$A$1001,"Staff",Documents!$B$2:$B$1001,$A320,Documents!$I$2:$I$1001,"DUE IN 30 DAYS")&gt;0,"DUE SOON","OK"))))</f>
        <v/>
      </c>
      <c r="M320" s="57"/>
    </row>
    <row r="321" spans="1:13">
      <c r="A321" s="57"/>
      <c r="B321" s="57"/>
      <c r="C321" s="57"/>
      <c r="D321" s="57"/>
      <c r="E321" s="57"/>
      <c r="F321" s="57"/>
      <c r="G321" s="57"/>
      <c r="H321" s="57"/>
      <c r="I321" s="57"/>
      <c r="J321" s="58"/>
      <c r="K321" s="57"/>
      <c r="L321" s="59" t="str">
        <f>IF($A321="","",IF(COUNTIFS(Documents!$A$2:$A$1001,"Staff",Documents!$B$2:$B$1001,$A321)=0,"NO DOCUMENTS",IF(COUNTIFS(Documents!$A$2:$A$1001,"Staff",Documents!$B$2:$B$1001,$A321,Documents!$I$2:$I$1001,"EXPIRED")&gt;0,"ACTION NEEDED",IF(COUNTIFS(Documents!$A$2:$A$1001,"Staff",Documents!$B$2:$B$1001,$A321,Documents!$I$2:$I$1001,"DUE IN 30 DAYS")&gt;0,"DUE SOON","OK"))))</f>
        <v/>
      </c>
      <c r="M321" s="57"/>
    </row>
    <row r="322" spans="1:13">
      <c r="A322" s="57"/>
      <c r="B322" s="57"/>
      <c r="C322" s="57"/>
      <c r="D322" s="57"/>
      <c r="E322" s="57"/>
      <c r="F322" s="57"/>
      <c r="G322" s="57"/>
      <c r="H322" s="57"/>
      <c r="I322" s="57"/>
      <c r="J322" s="58"/>
      <c r="K322" s="57"/>
      <c r="L322" s="59" t="str">
        <f>IF($A322="","",IF(COUNTIFS(Documents!$A$2:$A$1001,"Staff",Documents!$B$2:$B$1001,$A322)=0,"NO DOCUMENTS",IF(COUNTIFS(Documents!$A$2:$A$1001,"Staff",Documents!$B$2:$B$1001,$A322,Documents!$I$2:$I$1001,"EXPIRED")&gt;0,"ACTION NEEDED",IF(COUNTIFS(Documents!$A$2:$A$1001,"Staff",Documents!$B$2:$B$1001,$A322,Documents!$I$2:$I$1001,"DUE IN 30 DAYS")&gt;0,"DUE SOON","OK"))))</f>
        <v/>
      </c>
      <c r="M322" s="57"/>
    </row>
    <row r="323" spans="1:13">
      <c r="A323" s="57"/>
      <c r="B323" s="57"/>
      <c r="C323" s="57"/>
      <c r="D323" s="57"/>
      <c r="E323" s="57"/>
      <c r="F323" s="57"/>
      <c r="G323" s="57"/>
      <c r="H323" s="57"/>
      <c r="I323" s="57"/>
      <c r="J323" s="58"/>
      <c r="K323" s="57"/>
      <c r="L323" s="59" t="str">
        <f>IF($A323="","",IF(COUNTIFS(Documents!$A$2:$A$1001,"Staff",Documents!$B$2:$B$1001,$A323)=0,"NO DOCUMENTS",IF(COUNTIFS(Documents!$A$2:$A$1001,"Staff",Documents!$B$2:$B$1001,$A323,Documents!$I$2:$I$1001,"EXPIRED")&gt;0,"ACTION NEEDED",IF(COUNTIFS(Documents!$A$2:$A$1001,"Staff",Documents!$B$2:$B$1001,$A323,Documents!$I$2:$I$1001,"DUE IN 30 DAYS")&gt;0,"DUE SOON","OK"))))</f>
        <v/>
      </c>
      <c r="M323" s="57"/>
    </row>
    <row r="324" spans="1:13">
      <c r="A324" s="57"/>
      <c r="B324" s="57"/>
      <c r="C324" s="57"/>
      <c r="D324" s="57"/>
      <c r="E324" s="57"/>
      <c r="F324" s="57"/>
      <c r="G324" s="57"/>
      <c r="H324" s="57"/>
      <c r="I324" s="57"/>
      <c r="J324" s="58"/>
      <c r="K324" s="57"/>
      <c r="L324" s="59" t="str">
        <f>IF($A324="","",IF(COUNTIFS(Documents!$A$2:$A$1001,"Staff",Documents!$B$2:$B$1001,$A324)=0,"NO DOCUMENTS",IF(COUNTIFS(Documents!$A$2:$A$1001,"Staff",Documents!$B$2:$B$1001,$A324,Documents!$I$2:$I$1001,"EXPIRED")&gt;0,"ACTION NEEDED",IF(COUNTIFS(Documents!$A$2:$A$1001,"Staff",Documents!$B$2:$B$1001,$A324,Documents!$I$2:$I$1001,"DUE IN 30 DAYS")&gt;0,"DUE SOON","OK"))))</f>
        <v/>
      </c>
      <c r="M324" s="57"/>
    </row>
    <row r="325" spans="1:13">
      <c r="A325" s="57"/>
      <c r="B325" s="57"/>
      <c r="C325" s="57"/>
      <c r="D325" s="57"/>
      <c r="E325" s="57"/>
      <c r="F325" s="57"/>
      <c r="G325" s="57"/>
      <c r="H325" s="57"/>
      <c r="I325" s="57"/>
      <c r="J325" s="58"/>
      <c r="K325" s="57"/>
      <c r="L325" s="59" t="str">
        <f>IF($A325="","",IF(COUNTIFS(Documents!$A$2:$A$1001,"Staff",Documents!$B$2:$B$1001,$A325)=0,"NO DOCUMENTS",IF(COUNTIFS(Documents!$A$2:$A$1001,"Staff",Documents!$B$2:$B$1001,$A325,Documents!$I$2:$I$1001,"EXPIRED")&gt;0,"ACTION NEEDED",IF(COUNTIFS(Documents!$A$2:$A$1001,"Staff",Documents!$B$2:$B$1001,$A325,Documents!$I$2:$I$1001,"DUE IN 30 DAYS")&gt;0,"DUE SOON","OK"))))</f>
        <v/>
      </c>
      <c r="M325" s="57"/>
    </row>
    <row r="326" spans="1:13">
      <c r="A326" s="57"/>
      <c r="B326" s="57"/>
      <c r="C326" s="57"/>
      <c r="D326" s="57"/>
      <c r="E326" s="57"/>
      <c r="F326" s="57"/>
      <c r="G326" s="57"/>
      <c r="H326" s="57"/>
      <c r="I326" s="57"/>
      <c r="J326" s="58"/>
      <c r="K326" s="57"/>
      <c r="L326" s="59" t="str">
        <f>IF($A326="","",IF(COUNTIFS(Documents!$A$2:$A$1001,"Staff",Documents!$B$2:$B$1001,$A326)=0,"NO DOCUMENTS",IF(COUNTIFS(Documents!$A$2:$A$1001,"Staff",Documents!$B$2:$B$1001,$A326,Documents!$I$2:$I$1001,"EXPIRED")&gt;0,"ACTION NEEDED",IF(COUNTIFS(Documents!$A$2:$A$1001,"Staff",Documents!$B$2:$B$1001,$A326,Documents!$I$2:$I$1001,"DUE IN 30 DAYS")&gt;0,"DUE SOON","OK"))))</f>
        <v/>
      </c>
      <c r="M326" s="57"/>
    </row>
    <row r="327" spans="1:13">
      <c r="A327" s="57"/>
      <c r="B327" s="57"/>
      <c r="C327" s="57"/>
      <c r="D327" s="57"/>
      <c r="E327" s="57"/>
      <c r="F327" s="57"/>
      <c r="G327" s="57"/>
      <c r="H327" s="57"/>
      <c r="I327" s="57"/>
      <c r="J327" s="58"/>
      <c r="K327" s="57"/>
      <c r="L327" s="59" t="str">
        <f>IF($A327="","",IF(COUNTIFS(Documents!$A$2:$A$1001,"Staff",Documents!$B$2:$B$1001,$A327)=0,"NO DOCUMENTS",IF(COUNTIFS(Documents!$A$2:$A$1001,"Staff",Documents!$B$2:$B$1001,$A327,Documents!$I$2:$I$1001,"EXPIRED")&gt;0,"ACTION NEEDED",IF(COUNTIFS(Documents!$A$2:$A$1001,"Staff",Documents!$B$2:$B$1001,$A327,Documents!$I$2:$I$1001,"DUE IN 30 DAYS")&gt;0,"DUE SOON","OK"))))</f>
        <v/>
      </c>
      <c r="M327" s="57"/>
    </row>
    <row r="328" spans="1:13">
      <c r="A328" s="57"/>
      <c r="B328" s="57"/>
      <c r="C328" s="57"/>
      <c r="D328" s="57"/>
      <c r="E328" s="57"/>
      <c r="F328" s="57"/>
      <c r="G328" s="57"/>
      <c r="H328" s="57"/>
      <c r="I328" s="57"/>
      <c r="J328" s="58"/>
      <c r="K328" s="57"/>
      <c r="L328" s="59" t="str">
        <f>IF($A328="","",IF(COUNTIFS(Documents!$A$2:$A$1001,"Staff",Documents!$B$2:$B$1001,$A328)=0,"NO DOCUMENTS",IF(COUNTIFS(Documents!$A$2:$A$1001,"Staff",Documents!$B$2:$B$1001,$A328,Documents!$I$2:$I$1001,"EXPIRED")&gt;0,"ACTION NEEDED",IF(COUNTIFS(Documents!$A$2:$A$1001,"Staff",Documents!$B$2:$B$1001,$A328,Documents!$I$2:$I$1001,"DUE IN 30 DAYS")&gt;0,"DUE SOON","OK"))))</f>
        <v/>
      </c>
      <c r="M328" s="57"/>
    </row>
    <row r="329" spans="1:13">
      <c r="A329" s="57"/>
      <c r="B329" s="57"/>
      <c r="C329" s="57"/>
      <c r="D329" s="57"/>
      <c r="E329" s="57"/>
      <c r="F329" s="57"/>
      <c r="G329" s="57"/>
      <c r="H329" s="57"/>
      <c r="I329" s="57"/>
      <c r="J329" s="58"/>
      <c r="K329" s="57"/>
      <c r="L329" s="59" t="str">
        <f>IF($A329="","",IF(COUNTIFS(Documents!$A$2:$A$1001,"Staff",Documents!$B$2:$B$1001,$A329)=0,"NO DOCUMENTS",IF(COUNTIFS(Documents!$A$2:$A$1001,"Staff",Documents!$B$2:$B$1001,$A329,Documents!$I$2:$I$1001,"EXPIRED")&gt;0,"ACTION NEEDED",IF(COUNTIFS(Documents!$A$2:$A$1001,"Staff",Documents!$B$2:$B$1001,$A329,Documents!$I$2:$I$1001,"DUE IN 30 DAYS")&gt;0,"DUE SOON","OK"))))</f>
        <v/>
      </c>
      <c r="M329" s="57"/>
    </row>
    <row r="330" spans="1:13">
      <c r="A330" s="57"/>
      <c r="B330" s="57"/>
      <c r="C330" s="57"/>
      <c r="D330" s="57"/>
      <c r="E330" s="57"/>
      <c r="F330" s="57"/>
      <c r="G330" s="57"/>
      <c r="H330" s="57"/>
      <c r="I330" s="57"/>
      <c r="J330" s="58"/>
      <c r="K330" s="57"/>
      <c r="L330" s="59" t="str">
        <f>IF($A330="","",IF(COUNTIFS(Documents!$A$2:$A$1001,"Staff",Documents!$B$2:$B$1001,$A330)=0,"NO DOCUMENTS",IF(COUNTIFS(Documents!$A$2:$A$1001,"Staff",Documents!$B$2:$B$1001,$A330,Documents!$I$2:$I$1001,"EXPIRED")&gt;0,"ACTION NEEDED",IF(COUNTIFS(Documents!$A$2:$A$1001,"Staff",Documents!$B$2:$B$1001,$A330,Documents!$I$2:$I$1001,"DUE IN 30 DAYS")&gt;0,"DUE SOON","OK"))))</f>
        <v/>
      </c>
      <c r="M330" s="57"/>
    </row>
    <row r="331" spans="1:13">
      <c r="A331" s="57"/>
      <c r="B331" s="57"/>
      <c r="C331" s="57"/>
      <c r="D331" s="57"/>
      <c r="E331" s="57"/>
      <c r="F331" s="57"/>
      <c r="G331" s="57"/>
      <c r="H331" s="57"/>
      <c r="I331" s="57"/>
      <c r="J331" s="58"/>
      <c r="K331" s="57"/>
      <c r="L331" s="59" t="str">
        <f>IF($A331="","",IF(COUNTIFS(Documents!$A$2:$A$1001,"Staff",Documents!$B$2:$B$1001,$A331)=0,"NO DOCUMENTS",IF(COUNTIFS(Documents!$A$2:$A$1001,"Staff",Documents!$B$2:$B$1001,$A331,Documents!$I$2:$I$1001,"EXPIRED")&gt;0,"ACTION NEEDED",IF(COUNTIFS(Documents!$A$2:$A$1001,"Staff",Documents!$B$2:$B$1001,$A331,Documents!$I$2:$I$1001,"DUE IN 30 DAYS")&gt;0,"DUE SOON","OK"))))</f>
        <v/>
      </c>
      <c r="M331" s="57"/>
    </row>
    <row r="332" spans="1:13">
      <c r="A332" s="57"/>
      <c r="B332" s="57"/>
      <c r="C332" s="57"/>
      <c r="D332" s="57"/>
      <c r="E332" s="57"/>
      <c r="F332" s="57"/>
      <c r="G332" s="57"/>
      <c r="H332" s="57"/>
      <c r="I332" s="57"/>
      <c r="J332" s="58"/>
      <c r="K332" s="57"/>
      <c r="L332" s="59" t="str">
        <f>IF($A332="","",IF(COUNTIFS(Documents!$A$2:$A$1001,"Staff",Documents!$B$2:$B$1001,$A332)=0,"NO DOCUMENTS",IF(COUNTIFS(Documents!$A$2:$A$1001,"Staff",Documents!$B$2:$B$1001,$A332,Documents!$I$2:$I$1001,"EXPIRED")&gt;0,"ACTION NEEDED",IF(COUNTIFS(Documents!$A$2:$A$1001,"Staff",Documents!$B$2:$B$1001,$A332,Documents!$I$2:$I$1001,"DUE IN 30 DAYS")&gt;0,"DUE SOON","OK"))))</f>
        <v/>
      </c>
      <c r="M332" s="57"/>
    </row>
    <row r="333" spans="1:13">
      <c r="A333" s="57"/>
      <c r="B333" s="57"/>
      <c r="C333" s="57"/>
      <c r="D333" s="57"/>
      <c r="E333" s="57"/>
      <c r="F333" s="57"/>
      <c r="G333" s="57"/>
      <c r="H333" s="57"/>
      <c r="I333" s="57"/>
      <c r="J333" s="58"/>
      <c r="K333" s="57"/>
      <c r="L333" s="59" t="str">
        <f>IF($A333="","",IF(COUNTIFS(Documents!$A$2:$A$1001,"Staff",Documents!$B$2:$B$1001,$A333)=0,"NO DOCUMENTS",IF(COUNTIFS(Documents!$A$2:$A$1001,"Staff",Documents!$B$2:$B$1001,$A333,Documents!$I$2:$I$1001,"EXPIRED")&gt;0,"ACTION NEEDED",IF(COUNTIFS(Documents!$A$2:$A$1001,"Staff",Documents!$B$2:$B$1001,$A333,Documents!$I$2:$I$1001,"DUE IN 30 DAYS")&gt;0,"DUE SOON","OK"))))</f>
        <v/>
      </c>
      <c r="M333" s="57"/>
    </row>
    <row r="334" spans="1:13">
      <c r="A334" s="57"/>
      <c r="B334" s="57"/>
      <c r="C334" s="57"/>
      <c r="D334" s="57"/>
      <c r="E334" s="57"/>
      <c r="F334" s="57"/>
      <c r="G334" s="57"/>
      <c r="H334" s="57"/>
      <c r="I334" s="57"/>
      <c r="J334" s="58"/>
      <c r="K334" s="57"/>
      <c r="L334" s="59" t="str">
        <f>IF($A334="","",IF(COUNTIFS(Documents!$A$2:$A$1001,"Staff",Documents!$B$2:$B$1001,$A334)=0,"NO DOCUMENTS",IF(COUNTIFS(Documents!$A$2:$A$1001,"Staff",Documents!$B$2:$B$1001,$A334,Documents!$I$2:$I$1001,"EXPIRED")&gt;0,"ACTION NEEDED",IF(COUNTIFS(Documents!$A$2:$A$1001,"Staff",Documents!$B$2:$B$1001,$A334,Documents!$I$2:$I$1001,"DUE IN 30 DAYS")&gt;0,"DUE SOON","OK"))))</f>
        <v/>
      </c>
      <c r="M334" s="57"/>
    </row>
    <row r="335" spans="1:13">
      <c r="A335" s="57"/>
      <c r="B335" s="57"/>
      <c r="C335" s="57"/>
      <c r="D335" s="57"/>
      <c r="E335" s="57"/>
      <c r="F335" s="57"/>
      <c r="G335" s="57"/>
      <c r="H335" s="57"/>
      <c r="I335" s="57"/>
      <c r="J335" s="58"/>
      <c r="K335" s="57"/>
      <c r="L335" s="59" t="str">
        <f>IF($A335="","",IF(COUNTIFS(Documents!$A$2:$A$1001,"Staff",Documents!$B$2:$B$1001,$A335)=0,"NO DOCUMENTS",IF(COUNTIFS(Documents!$A$2:$A$1001,"Staff",Documents!$B$2:$B$1001,$A335,Documents!$I$2:$I$1001,"EXPIRED")&gt;0,"ACTION NEEDED",IF(COUNTIFS(Documents!$A$2:$A$1001,"Staff",Documents!$B$2:$B$1001,$A335,Documents!$I$2:$I$1001,"DUE IN 30 DAYS")&gt;0,"DUE SOON","OK"))))</f>
        <v/>
      </c>
      <c r="M335" s="57"/>
    </row>
    <row r="336" spans="1:13">
      <c r="A336" s="57"/>
      <c r="B336" s="57"/>
      <c r="C336" s="57"/>
      <c r="D336" s="57"/>
      <c r="E336" s="57"/>
      <c r="F336" s="57"/>
      <c r="G336" s="57"/>
      <c r="H336" s="57"/>
      <c r="I336" s="57"/>
      <c r="J336" s="58"/>
      <c r="K336" s="57"/>
      <c r="L336" s="59" t="str">
        <f>IF($A336="","",IF(COUNTIFS(Documents!$A$2:$A$1001,"Staff",Documents!$B$2:$B$1001,$A336)=0,"NO DOCUMENTS",IF(COUNTIFS(Documents!$A$2:$A$1001,"Staff",Documents!$B$2:$B$1001,$A336,Documents!$I$2:$I$1001,"EXPIRED")&gt;0,"ACTION NEEDED",IF(COUNTIFS(Documents!$A$2:$A$1001,"Staff",Documents!$B$2:$B$1001,$A336,Documents!$I$2:$I$1001,"DUE IN 30 DAYS")&gt;0,"DUE SOON","OK"))))</f>
        <v/>
      </c>
      <c r="M336" s="57"/>
    </row>
    <row r="337" spans="1:13">
      <c r="A337" s="57"/>
      <c r="B337" s="57"/>
      <c r="C337" s="57"/>
      <c r="D337" s="57"/>
      <c r="E337" s="57"/>
      <c r="F337" s="57"/>
      <c r="G337" s="57"/>
      <c r="H337" s="57"/>
      <c r="I337" s="57"/>
      <c r="J337" s="58"/>
      <c r="K337" s="57"/>
      <c r="L337" s="59" t="str">
        <f>IF($A337="","",IF(COUNTIFS(Documents!$A$2:$A$1001,"Staff",Documents!$B$2:$B$1001,$A337)=0,"NO DOCUMENTS",IF(COUNTIFS(Documents!$A$2:$A$1001,"Staff",Documents!$B$2:$B$1001,$A337,Documents!$I$2:$I$1001,"EXPIRED")&gt;0,"ACTION NEEDED",IF(COUNTIFS(Documents!$A$2:$A$1001,"Staff",Documents!$B$2:$B$1001,$A337,Documents!$I$2:$I$1001,"DUE IN 30 DAYS")&gt;0,"DUE SOON","OK"))))</f>
        <v/>
      </c>
      <c r="M337" s="57"/>
    </row>
    <row r="338" spans="1:13">
      <c r="A338" s="57"/>
      <c r="B338" s="57"/>
      <c r="C338" s="57"/>
      <c r="D338" s="57"/>
      <c r="E338" s="57"/>
      <c r="F338" s="57"/>
      <c r="G338" s="57"/>
      <c r="H338" s="57"/>
      <c r="I338" s="57"/>
      <c r="J338" s="58"/>
      <c r="K338" s="57"/>
      <c r="L338" s="59" t="str">
        <f>IF($A338="","",IF(COUNTIFS(Documents!$A$2:$A$1001,"Staff",Documents!$B$2:$B$1001,$A338)=0,"NO DOCUMENTS",IF(COUNTIFS(Documents!$A$2:$A$1001,"Staff",Documents!$B$2:$B$1001,$A338,Documents!$I$2:$I$1001,"EXPIRED")&gt;0,"ACTION NEEDED",IF(COUNTIFS(Documents!$A$2:$A$1001,"Staff",Documents!$B$2:$B$1001,$A338,Documents!$I$2:$I$1001,"DUE IN 30 DAYS")&gt;0,"DUE SOON","OK"))))</f>
        <v/>
      </c>
      <c r="M338" s="57"/>
    </row>
    <row r="339" spans="1:13">
      <c r="A339" s="57"/>
      <c r="B339" s="57"/>
      <c r="C339" s="57"/>
      <c r="D339" s="57"/>
      <c r="E339" s="57"/>
      <c r="F339" s="57"/>
      <c r="G339" s="57"/>
      <c r="H339" s="57"/>
      <c r="I339" s="57"/>
      <c r="J339" s="58"/>
      <c r="K339" s="57"/>
      <c r="L339" s="59" t="str">
        <f>IF($A339="","",IF(COUNTIFS(Documents!$A$2:$A$1001,"Staff",Documents!$B$2:$B$1001,$A339)=0,"NO DOCUMENTS",IF(COUNTIFS(Documents!$A$2:$A$1001,"Staff",Documents!$B$2:$B$1001,$A339,Documents!$I$2:$I$1001,"EXPIRED")&gt;0,"ACTION NEEDED",IF(COUNTIFS(Documents!$A$2:$A$1001,"Staff",Documents!$B$2:$B$1001,$A339,Documents!$I$2:$I$1001,"DUE IN 30 DAYS")&gt;0,"DUE SOON","OK"))))</f>
        <v/>
      </c>
      <c r="M339" s="57"/>
    </row>
    <row r="340" spans="1:13">
      <c r="A340" s="57"/>
      <c r="B340" s="57"/>
      <c r="C340" s="57"/>
      <c r="D340" s="57"/>
      <c r="E340" s="57"/>
      <c r="F340" s="57"/>
      <c r="G340" s="57"/>
      <c r="H340" s="57"/>
      <c r="I340" s="57"/>
      <c r="J340" s="58"/>
      <c r="K340" s="57"/>
      <c r="L340" s="59" t="str">
        <f>IF($A340="","",IF(COUNTIFS(Documents!$A$2:$A$1001,"Staff",Documents!$B$2:$B$1001,$A340)=0,"NO DOCUMENTS",IF(COUNTIFS(Documents!$A$2:$A$1001,"Staff",Documents!$B$2:$B$1001,$A340,Documents!$I$2:$I$1001,"EXPIRED")&gt;0,"ACTION NEEDED",IF(COUNTIFS(Documents!$A$2:$A$1001,"Staff",Documents!$B$2:$B$1001,$A340,Documents!$I$2:$I$1001,"DUE IN 30 DAYS")&gt;0,"DUE SOON","OK"))))</f>
        <v/>
      </c>
      <c r="M340" s="57"/>
    </row>
    <row r="341" spans="1:13">
      <c r="A341" s="57"/>
      <c r="B341" s="57"/>
      <c r="C341" s="57"/>
      <c r="D341" s="57"/>
      <c r="E341" s="57"/>
      <c r="F341" s="57"/>
      <c r="G341" s="57"/>
      <c r="H341" s="57"/>
      <c r="I341" s="57"/>
      <c r="J341" s="58"/>
      <c r="K341" s="57"/>
      <c r="L341" s="59" t="str">
        <f>IF($A341="","",IF(COUNTIFS(Documents!$A$2:$A$1001,"Staff",Documents!$B$2:$B$1001,$A341)=0,"NO DOCUMENTS",IF(COUNTIFS(Documents!$A$2:$A$1001,"Staff",Documents!$B$2:$B$1001,$A341,Documents!$I$2:$I$1001,"EXPIRED")&gt;0,"ACTION NEEDED",IF(COUNTIFS(Documents!$A$2:$A$1001,"Staff",Documents!$B$2:$B$1001,$A341,Documents!$I$2:$I$1001,"DUE IN 30 DAYS")&gt;0,"DUE SOON","OK"))))</f>
        <v/>
      </c>
      <c r="M341" s="57"/>
    </row>
    <row r="342" spans="1:13">
      <c r="A342" s="57"/>
      <c r="B342" s="57"/>
      <c r="C342" s="57"/>
      <c r="D342" s="57"/>
      <c r="E342" s="57"/>
      <c r="F342" s="57"/>
      <c r="G342" s="57"/>
      <c r="H342" s="57"/>
      <c r="I342" s="57"/>
      <c r="J342" s="58"/>
      <c r="K342" s="57"/>
      <c r="L342" s="59" t="str">
        <f>IF($A342="","",IF(COUNTIFS(Documents!$A$2:$A$1001,"Staff",Documents!$B$2:$B$1001,$A342)=0,"NO DOCUMENTS",IF(COUNTIFS(Documents!$A$2:$A$1001,"Staff",Documents!$B$2:$B$1001,$A342,Documents!$I$2:$I$1001,"EXPIRED")&gt;0,"ACTION NEEDED",IF(COUNTIFS(Documents!$A$2:$A$1001,"Staff",Documents!$B$2:$B$1001,$A342,Documents!$I$2:$I$1001,"DUE IN 30 DAYS")&gt;0,"DUE SOON","OK"))))</f>
        <v/>
      </c>
      <c r="M342" s="57"/>
    </row>
    <row r="343" spans="1:13">
      <c r="A343" s="57"/>
      <c r="B343" s="57"/>
      <c r="C343" s="57"/>
      <c r="D343" s="57"/>
      <c r="E343" s="57"/>
      <c r="F343" s="57"/>
      <c r="G343" s="57"/>
      <c r="H343" s="57"/>
      <c r="I343" s="57"/>
      <c r="J343" s="58"/>
      <c r="K343" s="57"/>
      <c r="L343" s="59" t="str">
        <f>IF($A343="","",IF(COUNTIFS(Documents!$A$2:$A$1001,"Staff",Documents!$B$2:$B$1001,$A343)=0,"NO DOCUMENTS",IF(COUNTIFS(Documents!$A$2:$A$1001,"Staff",Documents!$B$2:$B$1001,$A343,Documents!$I$2:$I$1001,"EXPIRED")&gt;0,"ACTION NEEDED",IF(COUNTIFS(Documents!$A$2:$A$1001,"Staff",Documents!$B$2:$B$1001,$A343,Documents!$I$2:$I$1001,"DUE IN 30 DAYS")&gt;0,"DUE SOON","OK"))))</f>
        <v/>
      </c>
      <c r="M343" s="57"/>
    </row>
    <row r="344" spans="1:13">
      <c r="A344" s="57"/>
      <c r="B344" s="57"/>
      <c r="C344" s="57"/>
      <c r="D344" s="57"/>
      <c r="E344" s="57"/>
      <c r="F344" s="57"/>
      <c r="G344" s="57"/>
      <c r="H344" s="57"/>
      <c r="I344" s="57"/>
      <c r="J344" s="58"/>
      <c r="K344" s="57"/>
      <c r="L344" s="59" t="str">
        <f>IF($A344="","",IF(COUNTIFS(Documents!$A$2:$A$1001,"Staff",Documents!$B$2:$B$1001,$A344)=0,"NO DOCUMENTS",IF(COUNTIFS(Documents!$A$2:$A$1001,"Staff",Documents!$B$2:$B$1001,$A344,Documents!$I$2:$I$1001,"EXPIRED")&gt;0,"ACTION NEEDED",IF(COUNTIFS(Documents!$A$2:$A$1001,"Staff",Documents!$B$2:$B$1001,$A344,Documents!$I$2:$I$1001,"DUE IN 30 DAYS")&gt;0,"DUE SOON","OK"))))</f>
        <v/>
      </c>
      <c r="M344" s="57"/>
    </row>
    <row r="345" spans="1:13">
      <c r="A345" s="57"/>
      <c r="B345" s="57"/>
      <c r="C345" s="57"/>
      <c r="D345" s="57"/>
      <c r="E345" s="57"/>
      <c r="F345" s="57"/>
      <c r="G345" s="57"/>
      <c r="H345" s="57"/>
      <c r="I345" s="57"/>
      <c r="J345" s="58"/>
      <c r="K345" s="57"/>
      <c r="L345" s="59" t="str">
        <f>IF($A345="","",IF(COUNTIFS(Documents!$A$2:$A$1001,"Staff",Documents!$B$2:$B$1001,$A345)=0,"NO DOCUMENTS",IF(COUNTIFS(Documents!$A$2:$A$1001,"Staff",Documents!$B$2:$B$1001,$A345,Documents!$I$2:$I$1001,"EXPIRED")&gt;0,"ACTION NEEDED",IF(COUNTIFS(Documents!$A$2:$A$1001,"Staff",Documents!$B$2:$B$1001,$A345,Documents!$I$2:$I$1001,"DUE IN 30 DAYS")&gt;0,"DUE SOON","OK"))))</f>
        <v/>
      </c>
      <c r="M345" s="57"/>
    </row>
    <row r="346" spans="1:13">
      <c r="A346" s="57"/>
      <c r="B346" s="57"/>
      <c r="C346" s="57"/>
      <c r="D346" s="57"/>
      <c r="E346" s="57"/>
      <c r="F346" s="57"/>
      <c r="G346" s="57"/>
      <c r="H346" s="57"/>
      <c r="I346" s="57"/>
      <c r="J346" s="58"/>
      <c r="K346" s="57"/>
      <c r="L346" s="59" t="str">
        <f>IF($A346="","",IF(COUNTIFS(Documents!$A$2:$A$1001,"Staff",Documents!$B$2:$B$1001,$A346)=0,"NO DOCUMENTS",IF(COUNTIFS(Documents!$A$2:$A$1001,"Staff",Documents!$B$2:$B$1001,$A346,Documents!$I$2:$I$1001,"EXPIRED")&gt;0,"ACTION NEEDED",IF(COUNTIFS(Documents!$A$2:$A$1001,"Staff",Documents!$B$2:$B$1001,$A346,Documents!$I$2:$I$1001,"DUE IN 30 DAYS")&gt;0,"DUE SOON","OK"))))</f>
        <v/>
      </c>
      <c r="M346" s="57"/>
    </row>
    <row r="347" spans="1:13">
      <c r="A347" s="57"/>
      <c r="B347" s="57"/>
      <c r="C347" s="57"/>
      <c r="D347" s="57"/>
      <c r="E347" s="57"/>
      <c r="F347" s="57"/>
      <c r="G347" s="57"/>
      <c r="H347" s="57"/>
      <c r="I347" s="57"/>
      <c r="J347" s="58"/>
      <c r="K347" s="57"/>
      <c r="L347" s="59" t="str">
        <f>IF($A347="","",IF(COUNTIFS(Documents!$A$2:$A$1001,"Staff",Documents!$B$2:$B$1001,$A347)=0,"NO DOCUMENTS",IF(COUNTIFS(Documents!$A$2:$A$1001,"Staff",Documents!$B$2:$B$1001,$A347,Documents!$I$2:$I$1001,"EXPIRED")&gt;0,"ACTION NEEDED",IF(COUNTIFS(Documents!$A$2:$A$1001,"Staff",Documents!$B$2:$B$1001,$A347,Documents!$I$2:$I$1001,"DUE IN 30 DAYS")&gt;0,"DUE SOON","OK"))))</f>
        <v/>
      </c>
      <c r="M347" s="57"/>
    </row>
    <row r="348" spans="1:13">
      <c r="A348" s="57"/>
      <c r="B348" s="57"/>
      <c r="C348" s="57"/>
      <c r="D348" s="57"/>
      <c r="E348" s="57"/>
      <c r="F348" s="57"/>
      <c r="G348" s="57"/>
      <c r="H348" s="57"/>
      <c r="I348" s="57"/>
      <c r="J348" s="58"/>
      <c r="K348" s="57"/>
      <c r="L348" s="59" t="str">
        <f>IF($A348="","",IF(COUNTIFS(Documents!$A$2:$A$1001,"Staff",Documents!$B$2:$B$1001,$A348)=0,"NO DOCUMENTS",IF(COUNTIFS(Documents!$A$2:$A$1001,"Staff",Documents!$B$2:$B$1001,$A348,Documents!$I$2:$I$1001,"EXPIRED")&gt;0,"ACTION NEEDED",IF(COUNTIFS(Documents!$A$2:$A$1001,"Staff",Documents!$B$2:$B$1001,$A348,Documents!$I$2:$I$1001,"DUE IN 30 DAYS")&gt;0,"DUE SOON","OK"))))</f>
        <v/>
      </c>
      <c r="M348" s="57"/>
    </row>
    <row r="349" spans="1:13">
      <c r="A349" s="57"/>
      <c r="B349" s="57"/>
      <c r="C349" s="57"/>
      <c r="D349" s="57"/>
      <c r="E349" s="57"/>
      <c r="F349" s="57"/>
      <c r="G349" s="57"/>
      <c r="H349" s="57"/>
      <c r="I349" s="57"/>
      <c r="J349" s="58"/>
      <c r="K349" s="57"/>
      <c r="L349" s="59" t="str">
        <f>IF($A349="","",IF(COUNTIFS(Documents!$A$2:$A$1001,"Staff",Documents!$B$2:$B$1001,$A349)=0,"NO DOCUMENTS",IF(COUNTIFS(Documents!$A$2:$A$1001,"Staff",Documents!$B$2:$B$1001,$A349,Documents!$I$2:$I$1001,"EXPIRED")&gt;0,"ACTION NEEDED",IF(COUNTIFS(Documents!$A$2:$A$1001,"Staff",Documents!$B$2:$B$1001,$A349,Documents!$I$2:$I$1001,"DUE IN 30 DAYS")&gt;0,"DUE SOON","OK"))))</f>
        <v/>
      </c>
      <c r="M349" s="57"/>
    </row>
    <row r="350" spans="1:13">
      <c r="A350" s="57"/>
      <c r="B350" s="57"/>
      <c r="C350" s="57"/>
      <c r="D350" s="57"/>
      <c r="E350" s="57"/>
      <c r="F350" s="57"/>
      <c r="G350" s="57"/>
      <c r="H350" s="57"/>
      <c r="I350" s="57"/>
      <c r="J350" s="58"/>
      <c r="K350" s="57"/>
      <c r="L350" s="59" t="str">
        <f>IF($A350="","",IF(COUNTIFS(Documents!$A$2:$A$1001,"Staff",Documents!$B$2:$B$1001,$A350)=0,"NO DOCUMENTS",IF(COUNTIFS(Documents!$A$2:$A$1001,"Staff",Documents!$B$2:$B$1001,$A350,Documents!$I$2:$I$1001,"EXPIRED")&gt;0,"ACTION NEEDED",IF(COUNTIFS(Documents!$A$2:$A$1001,"Staff",Documents!$B$2:$B$1001,$A350,Documents!$I$2:$I$1001,"DUE IN 30 DAYS")&gt;0,"DUE SOON","OK"))))</f>
        <v/>
      </c>
      <c r="M350" s="57"/>
    </row>
    <row r="351" spans="1:13">
      <c r="A351" s="57"/>
      <c r="B351" s="57"/>
      <c r="C351" s="57"/>
      <c r="D351" s="57"/>
      <c r="E351" s="57"/>
      <c r="F351" s="57"/>
      <c r="G351" s="57"/>
      <c r="H351" s="57"/>
      <c r="I351" s="57"/>
      <c r="J351" s="58"/>
      <c r="K351" s="57"/>
      <c r="L351" s="59" t="str">
        <f>IF($A351="","",IF(COUNTIFS(Documents!$A$2:$A$1001,"Staff",Documents!$B$2:$B$1001,$A351)=0,"NO DOCUMENTS",IF(COUNTIFS(Documents!$A$2:$A$1001,"Staff",Documents!$B$2:$B$1001,$A351,Documents!$I$2:$I$1001,"EXPIRED")&gt;0,"ACTION NEEDED",IF(COUNTIFS(Documents!$A$2:$A$1001,"Staff",Documents!$B$2:$B$1001,$A351,Documents!$I$2:$I$1001,"DUE IN 30 DAYS")&gt;0,"DUE SOON","OK"))))</f>
        <v/>
      </c>
      <c r="M351" s="57"/>
    </row>
    <row r="352" spans="1:13">
      <c r="A352" s="57"/>
      <c r="B352" s="57"/>
      <c r="C352" s="57"/>
      <c r="D352" s="57"/>
      <c r="E352" s="57"/>
      <c r="F352" s="57"/>
      <c r="G352" s="57"/>
      <c r="H352" s="57"/>
      <c r="I352" s="57"/>
      <c r="J352" s="58"/>
      <c r="K352" s="57"/>
      <c r="L352" s="59" t="str">
        <f>IF($A352="","",IF(COUNTIFS(Documents!$A$2:$A$1001,"Staff",Documents!$B$2:$B$1001,$A352)=0,"NO DOCUMENTS",IF(COUNTIFS(Documents!$A$2:$A$1001,"Staff",Documents!$B$2:$B$1001,$A352,Documents!$I$2:$I$1001,"EXPIRED")&gt;0,"ACTION NEEDED",IF(COUNTIFS(Documents!$A$2:$A$1001,"Staff",Documents!$B$2:$B$1001,$A352,Documents!$I$2:$I$1001,"DUE IN 30 DAYS")&gt;0,"DUE SOON","OK"))))</f>
        <v/>
      </c>
      <c r="M352" s="57"/>
    </row>
    <row r="353" spans="1:13">
      <c r="A353" s="57"/>
      <c r="B353" s="57"/>
      <c r="C353" s="57"/>
      <c r="D353" s="57"/>
      <c r="E353" s="57"/>
      <c r="F353" s="57"/>
      <c r="G353" s="57"/>
      <c r="H353" s="57"/>
      <c r="I353" s="57"/>
      <c r="J353" s="58"/>
      <c r="K353" s="57"/>
      <c r="L353" s="59" t="str">
        <f>IF($A353="","",IF(COUNTIFS(Documents!$A$2:$A$1001,"Staff",Documents!$B$2:$B$1001,$A353)=0,"NO DOCUMENTS",IF(COUNTIFS(Documents!$A$2:$A$1001,"Staff",Documents!$B$2:$B$1001,$A353,Documents!$I$2:$I$1001,"EXPIRED")&gt;0,"ACTION NEEDED",IF(COUNTIFS(Documents!$A$2:$A$1001,"Staff",Documents!$B$2:$B$1001,$A353,Documents!$I$2:$I$1001,"DUE IN 30 DAYS")&gt;0,"DUE SOON","OK"))))</f>
        <v/>
      </c>
      <c r="M353" s="57"/>
    </row>
    <row r="354" spans="1:13">
      <c r="A354" s="57"/>
      <c r="B354" s="57"/>
      <c r="C354" s="57"/>
      <c r="D354" s="57"/>
      <c r="E354" s="57"/>
      <c r="F354" s="57"/>
      <c r="G354" s="57"/>
      <c r="H354" s="57"/>
      <c r="I354" s="57"/>
      <c r="J354" s="58"/>
      <c r="K354" s="57"/>
      <c r="L354" s="59" t="str">
        <f>IF($A354="","",IF(COUNTIFS(Documents!$A$2:$A$1001,"Staff",Documents!$B$2:$B$1001,$A354)=0,"NO DOCUMENTS",IF(COUNTIFS(Documents!$A$2:$A$1001,"Staff",Documents!$B$2:$B$1001,$A354,Documents!$I$2:$I$1001,"EXPIRED")&gt;0,"ACTION NEEDED",IF(COUNTIFS(Documents!$A$2:$A$1001,"Staff",Documents!$B$2:$B$1001,$A354,Documents!$I$2:$I$1001,"DUE IN 30 DAYS")&gt;0,"DUE SOON","OK"))))</f>
        <v/>
      </c>
      <c r="M354" s="57"/>
    </row>
    <row r="355" spans="1:13">
      <c r="A355" s="57"/>
      <c r="B355" s="57"/>
      <c r="C355" s="57"/>
      <c r="D355" s="57"/>
      <c r="E355" s="57"/>
      <c r="F355" s="57"/>
      <c r="G355" s="57"/>
      <c r="H355" s="57"/>
      <c r="I355" s="57"/>
      <c r="J355" s="58"/>
      <c r="K355" s="57"/>
      <c r="L355" s="59" t="str">
        <f>IF($A355="","",IF(COUNTIFS(Documents!$A$2:$A$1001,"Staff",Documents!$B$2:$B$1001,$A355)=0,"NO DOCUMENTS",IF(COUNTIFS(Documents!$A$2:$A$1001,"Staff",Documents!$B$2:$B$1001,$A355,Documents!$I$2:$I$1001,"EXPIRED")&gt;0,"ACTION NEEDED",IF(COUNTIFS(Documents!$A$2:$A$1001,"Staff",Documents!$B$2:$B$1001,$A355,Documents!$I$2:$I$1001,"DUE IN 30 DAYS")&gt;0,"DUE SOON","OK"))))</f>
        <v/>
      </c>
      <c r="M355" s="57"/>
    </row>
    <row r="356" spans="1:13">
      <c r="A356" s="57"/>
      <c r="B356" s="57"/>
      <c r="C356" s="57"/>
      <c r="D356" s="57"/>
      <c r="E356" s="57"/>
      <c r="F356" s="57"/>
      <c r="G356" s="57"/>
      <c r="H356" s="57"/>
      <c r="I356" s="57"/>
      <c r="J356" s="58"/>
      <c r="K356" s="57"/>
      <c r="L356" s="59" t="str">
        <f>IF($A356="","",IF(COUNTIFS(Documents!$A$2:$A$1001,"Staff",Documents!$B$2:$B$1001,$A356)=0,"NO DOCUMENTS",IF(COUNTIFS(Documents!$A$2:$A$1001,"Staff",Documents!$B$2:$B$1001,$A356,Documents!$I$2:$I$1001,"EXPIRED")&gt;0,"ACTION NEEDED",IF(COUNTIFS(Documents!$A$2:$A$1001,"Staff",Documents!$B$2:$B$1001,$A356,Documents!$I$2:$I$1001,"DUE IN 30 DAYS")&gt;0,"DUE SOON","OK"))))</f>
        <v/>
      </c>
      <c r="M356" s="57"/>
    </row>
    <row r="357" spans="1:13">
      <c r="A357" s="57"/>
      <c r="B357" s="57"/>
      <c r="C357" s="57"/>
      <c r="D357" s="57"/>
      <c r="E357" s="57"/>
      <c r="F357" s="57"/>
      <c r="G357" s="57"/>
      <c r="H357" s="57"/>
      <c r="I357" s="57"/>
      <c r="J357" s="58"/>
      <c r="K357" s="57"/>
      <c r="L357" s="59" t="str">
        <f>IF($A357="","",IF(COUNTIFS(Documents!$A$2:$A$1001,"Staff",Documents!$B$2:$B$1001,$A357)=0,"NO DOCUMENTS",IF(COUNTIFS(Documents!$A$2:$A$1001,"Staff",Documents!$B$2:$B$1001,$A357,Documents!$I$2:$I$1001,"EXPIRED")&gt;0,"ACTION NEEDED",IF(COUNTIFS(Documents!$A$2:$A$1001,"Staff",Documents!$B$2:$B$1001,$A357,Documents!$I$2:$I$1001,"DUE IN 30 DAYS")&gt;0,"DUE SOON","OK"))))</f>
        <v/>
      </c>
      <c r="M357" s="57"/>
    </row>
    <row r="358" spans="1:13">
      <c r="A358" s="57"/>
      <c r="B358" s="57"/>
      <c r="C358" s="57"/>
      <c r="D358" s="57"/>
      <c r="E358" s="57"/>
      <c r="F358" s="57"/>
      <c r="G358" s="57"/>
      <c r="H358" s="57"/>
      <c r="I358" s="57"/>
      <c r="J358" s="58"/>
      <c r="K358" s="57"/>
      <c r="L358" s="59" t="str">
        <f>IF($A358="","",IF(COUNTIFS(Documents!$A$2:$A$1001,"Staff",Documents!$B$2:$B$1001,$A358)=0,"NO DOCUMENTS",IF(COUNTIFS(Documents!$A$2:$A$1001,"Staff",Documents!$B$2:$B$1001,$A358,Documents!$I$2:$I$1001,"EXPIRED")&gt;0,"ACTION NEEDED",IF(COUNTIFS(Documents!$A$2:$A$1001,"Staff",Documents!$B$2:$B$1001,$A358,Documents!$I$2:$I$1001,"DUE IN 30 DAYS")&gt;0,"DUE SOON","OK"))))</f>
        <v/>
      </c>
      <c r="M358" s="57"/>
    </row>
    <row r="359" spans="1:13">
      <c r="A359" s="57"/>
      <c r="B359" s="57"/>
      <c r="C359" s="57"/>
      <c r="D359" s="57"/>
      <c r="E359" s="57"/>
      <c r="F359" s="57"/>
      <c r="G359" s="57"/>
      <c r="H359" s="57"/>
      <c r="I359" s="57"/>
      <c r="J359" s="58"/>
      <c r="K359" s="57"/>
      <c r="L359" s="59" t="str">
        <f>IF($A359="","",IF(COUNTIFS(Documents!$A$2:$A$1001,"Staff",Documents!$B$2:$B$1001,$A359)=0,"NO DOCUMENTS",IF(COUNTIFS(Documents!$A$2:$A$1001,"Staff",Documents!$B$2:$B$1001,$A359,Documents!$I$2:$I$1001,"EXPIRED")&gt;0,"ACTION NEEDED",IF(COUNTIFS(Documents!$A$2:$A$1001,"Staff",Documents!$B$2:$B$1001,$A359,Documents!$I$2:$I$1001,"DUE IN 30 DAYS")&gt;0,"DUE SOON","OK"))))</f>
        <v/>
      </c>
      <c r="M359" s="57"/>
    </row>
    <row r="360" spans="1:13">
      <c r="A360" s="57"/>
      <c r="B360" s="57"/>
      <c r="C360" s="57"/>
      <c r="D360" s="57"/>
      <c r="E360" s="57"/>
      <c r="F360" s="57"/>
      <c r="G360" s="57"/>
      <c r="H360" s="57"/>
      <c r="I360" s="57"/>
      <c r="J360" s="58"/>
      <c r="K360" s="57"/>
      <c r="L360" s="59" t="str">
        <f>IF($A360="","",IF(COUNTIFS(Documents!$A$2:$A$1001,"Staff",Documents!$B$2:$B$1001,$A360)=0,"NO DOCUMENTS",IF(COUNTIFS(Documents!$A$2:$A$1001,"Staff",Documents!$B$2:$B$1001,$A360,Documents!$I$2:$I$1001,"EXPIRED")&gt;0,"ACTION NEEDED",IF(COUNTIFS(Documents!$A$2:$A$1001,"Staff",Documents!$B$2:$B$1001,$A360,Documents!$I$2:$I$1001,"DUE IN 30 DAYS")&gt;0,"DUE SOON","OK"))))</f>
        <v/>
      </c>
      <c r="M360" s="57"/>
    </row>
    <row r="361" spans="1:13">
      <c r="A361" s="57"/>
      <c r="B361" s="57"/>
      <c r="C361" s="57"/>
      <c r="D361" s="57"/>
      <c r="E361" s="57"/>
      <c r="F361" s="57"/>
      <c r="G361" s="57"/>
      <c r="H361" s="57"/>
      <c r="I361" s="57"/>
      <c r="J361" s="58"/>
      <c r="K361" s="57"/>
      <c r="L361" s="59" t="str">
        <f>IF($A361="","",IF(COUNTIFS(Documents!$A$2:$A$1001,"Staff",Documents!$B$2:$B$1001,$A361)=0,"NO DOCUMENTS",IF(COUNTIFS(Documents!$A$2:$A$1001,"Staff",Documents!$B$2:$B$1001,$A361,Documents!$I$2:$I$1001,"EXPIRED")&gt;0,"ACTION NEEDED",IF(COUNTIFS(Documents!$A$2:$A$1001,"Staff",Documents!$B$2:$B$1001,$A361,Documents!$I$2:$I$1001,"DUE IN 30 DAYS")&gt;0,"DUE SOON","OK"))))</f>
        <v/>
      </c>
      <c r="M361" s="57"/>
    </row>
    <row r="362" spans="1:13">
      <c r="A362" s="57"/>
      <c r="B362" s="57"/>
      <c r="C362" s="57"/>
      <c r="D362" s="57"/>
      <c r="E362" s="57"/>
      <c r="F362" s="57"/>
      <c r="G362" s="57"/>
      <c r="H362" s="57"/>
      <c r="I362" s="57"/>
      <c r="J362" s="58"/>
      <c r="K362" s="57"/>
      <c r="L362" s="59" t="str">
        <f>IF($A362="","",IF(COUNTIFS(Documents!$A$2:$A$1001,"Staff",Documents!$B$2:$B$1001,$A362)=0,"NO DOCUMENTS",IF(COUNTIFS(Documents!$A$2:$A$1001,"Staff",Documents!$B$2:$B$1001,$A362,Documents!$I$2:$I$1001,"EXPIRED")&gt;0,"ACTION NEEDED",IF(COUNTIFS(Documents!$A$2:$A$1001,"Staff",Documents!$B$2:$B$1001,$A362,Documents!$I$2:$I$1001,"DUE IN 30 DAYS")&gt;0,"DUE SOON","OK"))))</f>
        <v/>
      </c>
      <c r="M362" s="57"/>
    </row>
    <row r="363" spans="1:13">
      <c r="A363" s="57"/>
      <c r="B363" s="57"/>
      <c r="C363" s="57"/>
      <c r="D363" s="57"/>
      <c r="E363" s="57"/>
      <c r="F363" s="57"/>
      <c r="G363" s="57"/>
      <c r="H363" s="57"/>
      <c r="I363" s="57"/>
      <c r="J363" s="58"/>
      <c r="K363" s="57"/>
      <c r="L363" s="59" t="str">
        <f>IF($A363="","",IF(COUNTIFS(Documents!$A$2:$A$1001,"Staff",Documents!$B$2:$B$1001,$A363)=0,"NO DOCUMENTS",IF(COUNTIFS(Documents!$A$2:$A$1001,"Staff",Documents!$B$2:$B$1001,$A363,Documents!$I$2:$I$1001,"EXPIRED")&gt;0,"ACTION NEEDED",IF(COUNTIFS(Documents!$A$2:$A$1001,"Staff",Documents!$B$2:$B$1001,$A363,Documents!$I$2:$I$1001,"DUE IN 30 DAYS")&gt;0,"DUE SOON","OK"))))</f>
        <v/>
      </c>
      <c r="M363" s="57"/>
    </row>
    <row r="364" spans="1:13">
      <c r="A364" s="57"/>
      <c r="B364" s="57"/>
      <c r="C364" s="57"/>
      <c r="D364" s="57"/>
      <c r="E364" s="57"/>
      <c r="F364" s="57"/>
      <c r="G364" s="57"/>
      <c r="H364" s="57"/>
      <c r="I364" s="57"/>
      <c r="J364" s="58"/>
      <c r="K364" s="57"/>
      <c r="L364" s="59" t="str">
        <f>IF($A364="","",IF(COUNTIFS(Documents!$A$2:$A$1001,"Staff",Documents!$B$2:$B$1001,$A364)=0,"NO DOCUMENTS",IF(COUNTIFS(Documents!$A$2:$A$1001,"Staff",Documents!$B$2:$B$1001,$A364,Documents!$I$2:$I$1001,"EXPIRED")&gt;0,"ACTION NEEDED",IF(COUNTIFS(Documents!$A$2:$A$1001,"Staff",Documents!$B$2:$B$1001,$A364,Documents!$I$2:$I$1001,"DUE IN 30 DAYS")&gt;0,"DUE SOON","OK"))))</f>
        <v/>
      </c>
      <c r="M364" s="57"/>
    </row>
    <row r="365" spans="1:13">
      <c r="A365" s="57"/>
      <c r="B365" s="57"/>
      <c r="C365" s="57"/>
      <c r="D365" s="57"/>
      <c r="E365" s="57"/>
      <c r="F365" s="57"/>
      <c r="G365" s="57"/>
      <c r="H365" s="57"/>
      <c r="I365" s="57"/>
      <c r="J365" s="58"/>
      <c r="K365" s="57"/>
      <c r="L365" s="59" t="str">
        <f>IF($A365="","",IF(COUNTIFS(Documents!$A$2:$A$1001,"Staff",Documents!$B$2:$B$1001,$A365)=0,"NO DOCUMENTS",IF(COUNTIFS(Documents!$A$2:$A$1001,"Staff",Documents!$B$2:$B$1001,$A365,Documents!$I$2:$I$1001,"EXPIRED")&gt;0,"ACTION NEEDED",IF(COUNTIFS(Documents!$A$2:$A$1001,"Staff",Documents!$B$2:$B$1001,$A365,Documents!$I$2:$I$1001,"DUE IN 30 DAYS")&gt;0,"DUE SOON","OK"))))</f>
        <v/>
      </c>
      <c r="M365" s="57"/>
    </row>
    <row r="366" spans="1:13">
      <c r="A366" s="57"/>
      <c r="B366" s="57"/>
      <c r="C366" s="57"/>
      <c r="D366" s="57"/>
      <c r="E366" s="57"/>
      <c r="F366" s="57"/>
      <c r="G366" s="57"/>
      <c r="H366" s="57"/>
      <c r="I366" s="57"/>
      <c r="J366" s="58"/>
      <c r="K366" s="57"/>
      <c r="L366" s="59" t="str">
        <f>IF($A366="","",IF(COUNTIFS(Documents!$A$2:$A$1001,"Staff",Documents!$B$2:$B$1001,$A366)=0,"NO DOCUMENTS",IF(COUNTIFS(Documents!$A$2:$A$1001,"Staff",Documents!$B$2:$B$1001,$A366,Documents!$I$2:$I$1001,"EXPIRED")&gt;0,"ACTION NEEDED",IF(COUNTIFS(Documents!$A$2:$A$1001,"Staff",Documents!$B$2:$B$1001,$A366,Documents!$I$2:$I$1001,"DUE IN 30 DAYS")&gt;0,"DUE SOON","OK"))))</f>
        <v/>
      </c>
      <c r="M366" s="57"/>
    </row>
    <row r="367" spans="1:13">
      <c r="A367" s="57"/>
      <c r="B367" s="57"/>
      <c r="C367" s="57"/>
      <c r="D367" s="57"/>
      <c r="E367" s="57"/>
      <c r="F367" s="57"/>
      <c r="G367" s="57"/>
      <c r="H367" s="57"/>
      <c r="I367" s="57"/>
      <c r="J367" s="58"/>
      <c r="K367" s="57"/>
      <c r="L367" s="59" t="str">
        <f>IF($A367="","",IF(COUNTIFS(Documents!$A$2:$A$1001,"Staff",Documents!$B$2:$B$1001,$A367)=0,"NO DOCUMENTS",IF(COUNTIFS(Documents!$A$2:$A$1001,"Staff",Documents!$B$2:$B$1001,$A367,Documents!$I$2:$I$1001,"EXPIRED")&gt;0,"ACTION NEEDED",IF(COUNTIFS(Documents!$A$2:$A$1001,"Staff",Documents!$B$2:$B$1001,$A367,Documents!$I$2:$I$1001,"DUE IN 30 DAYS")&gt;0,"DUE SOON","OK"))))</f>
        <v/>
      </c>
      <c r="M367" s="57"/>
    </row>
    <row r="368" spans="1:13">
      <c r="A368" s="57"/>
      <c r="B368" s="57"/>
      <c r="C368" s="57"/>
      <c r="D368" s="57"/>
      <c r="E368" s="57"/>
      <c r="F368" s="57"/>
      <c r="G368" s="57"/>
      <c r="H368" s="57"/>
      <c r="I368" s="57"/>
      <c r="J368" s="58"/>
      <c r="K368" s="57"/>
      <c r="L368" s="59" t="str">
        <f>IF($A368="","",IF(COUNTIFS(Documents!$A$2:$A$1001,"Staff",Documents!$B$2:$B$1001,$A368)=0,"NO DOCUMENTS",IF(COUNTIFS(Documents!$A$2:$A$1001,"Staff",Documents!$B$2:$B$1001,$A368,Documents!$I$2:$I$1001,"EXPIRED")&gt;0,"ACTION NEEDED",IF(COUNTIFS(Documents!$A$2:$A$1001,"Staff",Documents!$B$2:$B$1001,$A368,Documents!$I$2:$I$1001,"DUE IN 30 DAYS")&gt;0,"DUE SOON","OK"))))</f>
        <v/>
      </c>
      <c r="M368" s="57"/>
    </row>
    <row r="369" spans="1:13">
      <c r="A369" s="57"/>
      <c r="B369" s="57"/>
      <c r="C369" s="57"/>
      <c r="D369" s="57"/>
      <c r="E369" s="57"/>
      <c r="F369" s="57"/>
      <c r="G369" s="57"/>
      <c r="H369" s="57"/>
      <c r="I369" s="57"/>
      <c r="J369" s="58"/>
      <c r="K369" s="57"/>
      <c r="L369" s="59" t="str">
        <f>IF($A369="","",IF(COUNTIFS(Documents!$A$2:$A$1001,"Staff",Documents!$B$2:$B$1001,$A369)=0,"NO DOCUMENTS",IF(COUNTIFS(Documents!$A$2:$A$1001,"Staff",Documents!$B$2:$B$1001,$A369,Documents!$I$2:$I$1001,"EXPIRED")&gt;0,"ACTION NEEDED",IF(COUNTIFS(Documents!$A$2:$A$1001,"Staff",Documents!$B$2:$B$1001,$A369,Documents!$I$2:$I$1001,"DUE IN 30 DAYS")&gt;0,"DUE SOON","OK"))))</f>
        <v/>
      </c>
      <c r="M369" s="57"/>
    </row>
    <row r="370" spans="1:13">
      <c r="A370" s="57"/>
      <c r="B370" s="57"/>
      <c r="C370" s="57"/>
      <c r="D370" s="57"/>
      <c r="E370" s="57"/>
      <c r="F370" s="57"/>
      <c r="G370" s="57"/>
      <c r="H370" s="57"/>
      <c r="I370" s="57"/>
      <c r="J370" s="58"/>
      <c r="K370" s="57"/>
      <c r="L370" s="59" t="str">
        <f>IF($A370="","",IF(COUNTIFS(Documents!$A$2:$A$1001,"Staff",Documents!$B$2:$B$1001,$A370)=0,"NO DOCUMENTS",IF(COUNTIFS(Documents!$A$2:$A$1001,"Staff",Documents!$B$2:$B$1001,$A370,Documents!$I$2:$I$1001,"EXPIRED")&gt;0,"ACTION NEEDED",IF(COUNTIFS(Documents!$A$2:$A$1001,"Staff",Documents!$B$2:$B$1001,$A370,Documents!$I$2:$I$1001,"DUE IN 30 DAYS")&gt;0,"DUE SOON","OK"))))</f>
        <v/>
      </c>
      <c r="M370" s="57"/>
    </row>
    <row r="371" spans="1:13">
      <c r="A371" s="57"/>
      <c r="B371" s="57"/>
      <c r="C371" s="57"/>
      <c r="D371" s="57"/>
      <c r="E371" s="57"/>
      <c r="F371" s="57"/>
      <c r="G371" s="57"/>
      <c r="H371" s="57"/>
      <c r="I371" s="57"/>
      <c r="J371" s="58"/>
      <c r="K371" s="57"/>
      <c r="L371" s="59" t="str">
        <f>IF($A371="","",IF(COUNTIFS(Documents!$A$2:$A$1001,"Staff",Documents!$B$2:$B$1001,$A371)=0,"NO DOCUMENTS",IF(COUNTIFS(Documents!$A$2:$A$1001,"Staff",Documents!$B$2:$B$1001,$A371,Documents!$I$2:$I$1001,"EXPIRED")&gt;0,"ACTION NEEDED",IF(COUNTIFS(Documents!$A$2:$A$1001,"Staff",Documents!$B$2:$B$1001,$A371,Documents!$I$2:$I$1001,"DUE IN 30 DAYS")&gt;0,"DUE SOON","OK"))))</f>
        <v/>
      </c>
      <c r="M371" s="57"/>
    </row>
    <row r="372" spans="1:13">
      <c r="A372" s="57"/>
      <c r="B372" s="57"/>
      <c r="C372" s="57"/>
      <c r="D372" s="57"/>
      <c r="E372" s="57"/>
      <c r="F372" s="57"/>
      <c r="G372" s="57"/>
      <c r="H372" s="57"/>
      <c r="I372" s="57"/>
      <c r="J372" s="58"/>
      <c r="K372" s="57"/>
      <c r="L372" s="59" t="str">
        <f>IF($A372="","",IF(COUNTIFS(Documents!$A$2:$A$1001,"Staff",Documents!$B$2:$B$1001,$A372)=0,"NO DOCUMENTS",IF(COUNTIFS(Documents!$A$2:$A$1001,"Staff",Documents!$B$2:$B$1001,$A372,Documents!$I$2:$I$1001,"EXPIRED")&gt;0,"ACTION NEEDED",IF(COUNTIFS(Documents!$A$2:$A$1001,"Staff",Documents!$B$2:$B$1001,$A372,Documents!$I$2:$I$1001,"DUE IN 30 DAYS")&gt;0,"DUE SOON","OK"))))</f>
        <v/>
      </c>
      <c r="M372" s="57"/>
    </row>
    <row r="373" spans="1:13">
      <c r="A373" s="57"/>
      <c r="B373" s="57"/>
      <c r="C373" s="57"/>
      <c r="D373" s="57"/>
      <c r="E373" s="57"/>
      <c r="F373" s="57"/>
      <c r="G373" s="57"/>
      <c r="H373" s="57"/>
      <c r="I373" s="57"/>
      <c r="J373" s="58"/>
      <c r="K373" s="57"/>
      <c r="L373" s="59" t="str">
        <f>IF($A373="","",IF(COUNTIFS(Documents!$A$2:$A$1001,"Staff",Documents!$B$2:$B$1001,$A373)=0,"NO DOCUMENTS",IF(COUNTIFS(Documents!$A$2:$A$1001,"Staff",Documents!$B$2:$B$1001,$A373,Documents!$I$2:$I$1001,"EXPIRED")&gt;0,"ACTION NEEDED",IF(COUNTIFS(Documents!$A$2:$A$1001,"Staff",Documents!$B$2:$B$1001,$A373,Documents!$I$2:$I$1001,"DUE IN 30 DAYS")&gt;0,"DUE SOON","OK"))))</f>
        <v/>
      </c>
      <c r="M373" s="57"/>
    </row>
    <row r="374" spans="1:13">
      <c r="A374" s="57"/>
      <c r="B374" s="57"/>
      <c r="C374" s="57"/>
      <c r="D374" s="57"/>
      <c r="E374" s="57"/>
      <c r="F374" s="57"/>
      <c r="G374" s="57"/>
      <c r="H374" s="57"/>
      <c r="I374" s="57"/>
      <c r="J374" s="58"/>
      <c r="K374" s="57"/>
      <c r="L374" s="59" t="str">
        <f>IF($A374="","",IF(COUNTIFS(Documents!$A$2:$A$1001,"Staff",Documents!$B$2:$B$1001,$A374)=0,"NO DOCUMENTS",IF(COUNTIFS(Documents!$A$2:$A$1001,"Staff",Documents!$B$2:$B$1001,$A374,Documents!$I$2:$I$1001,"EXPIRED")&gt;0,"ACTION NEEDED",IF(COUNTIFS(Documents!$A$2:$A$1001,"Staff",Documents!$B$2:$B$1001,$A374,Documents!$I$2:$I$1001,"DUE IN 30 DAYS")&gt;0,"DUE SOON","OK"))))</f>
        <v/>
      </c>
      <c r="M374" s="57"/>
    </row>
    <row r="375" spans="1:13">
      <c r="A375" s="57"/>
      <c r="B375" s="57"/>
      <c r="C375" s="57"/>
      <c r="D375" s="57"/>
      <c r="E375" s="57"/>
      <c r="F375" s="57"/>
      <c r="G375" s="57"/>
      <c r="H375" s="57"/>
      <c r="I375" s="57"/>
      <c r="J375" s="58"/>
      <c r="K375" s="57"/>
      <c r="L375" s="59" t="str">
        <f>IF($A375="","",IF(COUNTIFS(Documents!$A$2:$A$1001,"Staff",Documents!$B$2:$B$1001,$A375)=0,"NO DOCUMENTS",IF(COUNTIFS(Documents!$A$2:$A$1001,"Staff",Documents!$B$2:$B$1001,$A375,Documents!$I$2:$I$1001,"EXPIRED")&gt;0,"ACTION NEEDED",IF(COUNTIFS(Documents!$A$2:$A$1001,"Staff",Documents!$B$2:$B$1001,$A375,Documents!$I$2:$I$1001,"DUE IN 30 DAYS")&gt;0,"DUE SOON","OK"))))</f>
        <v/>
      </c>
      <c r="M375" s="57"/>
    </row>
    <row r="376" spans="1:13">
      <c r="A376" s="57"/>
      <c r="B376" s="57"/>
      <c r="C376" s="57"/>
      <c r="D376" s="57"/>
      <c r="E376" s="57"/>
      <c r="F376" s="57"/>
      <c r="G376" s="57"/>
      <c r="H376" s="57"/>
      <c r="I376" s="57"/>
      <c r="J376" s="58"/>
      <c r="K376" s="57"/>
      <c r="L376" s="59" t="str">
        <f>IF($A376="","",IF(COUNTIFS(Documents!$A$2:$A$1001,"Staff",Documents!$B$2:$B$1001,$A376)=0,"NO DOCUMENTS",IF(COUNTIFS(Documents!$A$2:$A$1001,"Staff",Documents!$B$2:$B$1001,$A376,Documents!$I$2:$I$1001,"EXPIRED")&gt;0,"ACTION NEEDED",IF(COUNTIFS(Documents!$A$2:$A$1001,"Staff",Documents!$B$2:$B$1001,$A376,Documents!$I$2:$I$1001,"DUE IN 30 DAYS")&gt;0,"DUE SOON","OK"))))</f>
        <v/>
      </c>
      <c r="M376" s="57"/>
    </row>
    <row r="377" spans="1:13">
      <c r="A377" s="57"/>
      <c r="B377" s="57"/>
      <c r="C377" s="57"/>
      <c r="D377" s="57"/>
      <c r="E377" s="57"/>
      <c r="F377" s="57"/>
      <c r="G377" s="57"/>
      <c r="H377" s="57"/>
      <c r="I377" s="57"/>
      <c r="J377" s="58"/>
      <c r="K377" s="57"/>
      <c r="L377" s="59" t="str">
        <f>IF($A377="","",IF(COUNTIFS(Documents!$A$2:$A$1001,"Staff",Documents!$B$2:$B$1001,$A377)=0,"NO DOCUMENTS",IF(COUNTIFS(Documents!$A$2:$A$1001,"Staff",Documents!$B$2:$B$1001,$A377,Documents!$I$2:$I$1001,"EXPIRED")&gt;0,"ACTION NEEDED",IF(COUNTIFS(Documents!$A$2:$A$1001,"Staff",Documents!$B$2:$B$1001,$A377,Documents!$I$2:$I$1001,"DUE IN 30 DAYS")&gt;0,"DUE SOON","OK"))))</f>
        <v/>
      </c>
      <c r="M377" s="57"/>
    </row>
    <row r="378" spans="1:13">
      <c r="A378" s="57"/>
      <c r="B378" s="57"/>
      <c r="C378" s="57"/>
      <c r="D378" s="57"/>
      <c r="E378" s="57"/>
      <c r="F378" s="57"/>
      <c r="G378" s="57"/>
      <c r="H378" s="57"/>
      <c r="I378" s="57"/>
      <c r="J378" s="58"/>
      <c r="K378" s="57"/>
      <c r="L378" s="59" t="str">
        <f>IF($A378="","",IF(COUNTIFS(Documents!$A$2:$A$1001,"Staff",Documents!$B$2:$B$1001,$A378)=0,"NO DOCUMENTS",IF(COUNTIFS(Documents!$A$2:$A$1001,"Staff",Documents!$B$2:$B$1001,$A378,Documents!$I$2:$I$1001,"EXPIRED")&gt;0,"ACTION NEEDED",IF(COUNTIFS(Documents!$A$2:$A$1001,"Staff",Documents!$B$2:$B$1001,$A378,Documents!$I$2:$I$1001,"DUE IN 30 DAYS")&gt;0,"DUE SOON","OK"))))</f>
        <v/>
      </c>
      <c r="M378" s="57"/>
    </row>
    <row r="379" spans="1:13">
      <c r="A379" s="57"/>
      <c r="B379" s="57"/>
      <c r="C379" s="57"/>
      <c r="D379" s="57"/>
      <c r="E379" s="57"/>
      <c r="F379" s="57"/>
      <c r="G379" s="57"/>
      <c r="H379" s="57"/>
      <c r="I379" s="57"/>
      <c r="J379" s="58"/>
      <c r="K379" s="57"/>
      <c r="L379" s="59" t="str">
        <f>IF($A379="","",IF(COUNTIFS(Documents!$A$2:$A$1001,"Staff",Documents!$B$2:$B$1001,$A379)=0,"NO DOCUMENTS",IF(COUNTIFS(Documents!$A$2:$A$1001,"Staff",Documents!$B$2:$B$1001,$A379,Documents!$I$2:$I$1001,"EXPIRED")&gt;0,"ACTION NEEDED",IF(COUNTIFS(Documents!$A$2:$A$1001,"Staff",Documents!$B$2:$B$1001,$A379,Documents!$I$2:$I$1001,"DUE IN 30 DAYS")&gt;0,"DUE SOON","OK"))))</f>
        <v/>
      </c>
      <c r="M379" s="57"/>
    </row>
    <row r="380" spans="1:13">
      <c r="A380" s="57"/>
      <c r="B380" s="57"/>
      <c r="C380" s="57"/>
      <c r="D380" s="57"/>
      <c r="E380" s="57"/>
      <c r="F380" s="57"/>
      <c r="G380" s="57"/>
      <c r="H380" s="57"/>
      <c r="I380" s="57"/>
      <c r="J380" s="58"/>
      <c r="K380" s="57"/>
      <c r="L380" s="59" t="str">
        <f>IF($A380="","",IF(COUNTIFS(Documents!$A$2:$A$1001,"Staff",Documents!$B$2:$B$1001,$A380)=0,"NO DOCUMENTS",IF(COUNTIFS(Documents!$A$2:$A$1001,"Staff",Documents!$B$2:$B$1001,$A380,Documents!$I$2:$I$1001,"EXPIRED")&gt;0,"ACTION NEEDED",IF(COUNTIFS(Documents!$A$2:$A$1001,"Staff",Documents!$B$2:$B$1001,$A380,Documents!$I$2:$I$1001,"DUE IN 30 DAYS")&gt;0,"DUE SOON","OK"))))</f>
        <v/>
      </c>
      <c r="M380" s="57"/>
    </row>
    <row r="381" spans="1:13">
      <c r="A381" s="57"/>
      <c r="B381" s="57"/>
      <c r="C381" s="57"/>
      <c r="D381" s="57"/>
      <c r="E381" s="57"/>
      <c r="F381" s="57"/>
      <c r="G381" s="57"/>
      <c r="H381" s="57"/>
      <c r="I381" s="57"/>
      <c r="J381" s="58"/>
      <c r="K381" s="57"/>
      <c r="L381" s="59" t="str">
        <f>IF($A381="","",IF(COUNTIFS(Documents!$A$2:$A$1001,"Staff",Documents!$B$2:$B$1001,$A381)=0,"NO DOCUMENTS",IF(COUNTIFS(Documents!$A$2:$A$1001,"Staff",Documents!$B$2:$B$1001,$A381,Documents!$I$2:$I$1001,"EXPIRED")&gt;0,"ACTION NEEDED",IF(COUNTIFS(Documents!$A$2:$A$1001,"Staff",Documents!$B$2:$B$1001,$A381,Documents!$I$2:$I$1001,"DUE IN 30 DAYS")&gt;0,"DUE SOON","OK"))))</f>
        <v/>
      </c>
      <c r="M381" s="57"/>
    </row>
    <row r="382" spans="1:13">
      <c r="A382" s="57"/>
      <c r="B382" s="57"/>
      <c r="C382" s="57"/>
      <c r="D382" s="57"/>
      <c r="E382" s="57"/>
      <c r="F382" s="57"/>
      <c r="G382" s="57"/>
      <c r="H382" s="57"/>
      <c r="I382" s="57"/>
      <c r="J382" s="58"/>
      <c r="K382" s="57"/>
      <c r="L382" s="59" t="str">
        <f>IF($A382="","",IF(COUNTIFS(Documents!$A$2:$A$1001,"Staff",Documents!$B$2:$B$1001,$A382)=0,"NO DOCUMENTS",IF(COUNTIFS(Documents!$A$2:$A$1001,"Staff",Documents!$B$2:$B$1001,$A382,Documents!$I$2:$I$1001,"EXPIRED")&gt;0,"ACTION NEEDED",IF(COUNTIFS(Documents!$A$2:$A$1001,"Staff",Documents!$B$2:$B$1001,$A382,Documents!$I$2:$I$1001,"DUE IN 30 DAYS")&gt;0,"DUE SOON","OK"))))</f>
        <v/>
      </c>
      <c r="M382" s="57"/>
    </row>
    <row r="383" spans="1:13">
      <c r="A383" s="57"/>
      <c r="B383" s="57"/>
      <c r="C383" s="57"/>
      <c r="D383" s="57"/>
      <c r="E383" s="57"/>
      <c r="F383" s="57"/>
      <c r="G383" s="57"/>
      <c r="H383" s="57"/>
      <c r="I383" s="57"/>
      <c r="J383" s="58"/>
      <c r="K383" s="57"/>
      <c r="L383" s="59" t="str">
        <f>IF($A383="","",IF(COUNTIFS(Documents!$A$2:$A$1001,"Staff",Documents!$B$2:$B$1001,$A383)=0,"NO DOCUMENTS",IF(COUNTIFS(Documents!$A$2:$A$1001,"Staff",Documents!$B$2:$B$1001,$A383,Documents!$I$2:$I$1001,"EXPIRED")&gt;0,"ACTION NEEDED",IF(COUNTIFS(Documents!$A$2:$A$1001,"Staff",Documents!$B$2:$B$1001,$A383,Documents!$I$2:$I$1001,"DUE IN 30 DAYS")&gt;0,"DUE SOON","OK"))))</f>
        <v/>
      </c>
      <c r="M383" s="57"/>
    </row>
    <row r="384" spans="1:13">
      <c r="A384" s="57"/>
      <c r="B384" s="57"/>
      <c r="C384" s="57"/>
      <c r="D384" s="57"/>
      <c r="E384" s="57"/>
      <c r="F384" s="57"/>
      <c r="G384" s="57"/>
      <c r="H384" s="57"/>
      <c r="I384" s="57"/>
      <c r="J384" s="58"/>
      <c r="K384" s="57"/>
      <c r="L384" s="59" t="str">
        <f>IF($A384="","",IF(COUNTIFS(Documents!$A$2:$A$1001,"Staff",Documents!$B$2:$B$1001,$A384)=0,"NO DOCUMENTS",IF(COUNTIFS(Documents!$A$2:$A$1001,"Staff",Documents!$B$2:$B$1001,$A384,Documents!$I$2:$I$1001,"EXPIRED")&gt;0,"ACTION NEEDED",IF(COUNTIFS(Documents!$A$2:$A$1001,"Staff",Documents!$B$2:$B$1001,$A384,Documents!$I$2:$I$1001,"DUE IN 30 DAYS")&gt;0,"DUE SOON","OK"))))</f>
        <v/>
      </c>
      <c r="M384" s="57"/>
    </row>
    <row r="385" spans="1:13">
      <c r="A385" s="57"/>
      <c r="B385" s="57"/>
      <c r="C385" s="57"/>
      <c r="D385" s="57"/>
      <c r="E385" s="57"/>
      <c r="F385" s="57"/>
      <c r="G385" s="57"/>
      <c r="H385" s="57"/>
      <c r="I385" s="57"/>
      <c r="J385" s="58"/>
      <c r="K385" s="57"/>
      <c r="L385" s="59" t="str">
        <f>IF($A385="","",IF(COUNTIFS(Documents!$A$2:$A$1001,"Staff",Documents!$B$2:$B$1001,$A385)=0,"NO DOCUMENTS",IF(COUNTIFS(Documents!$A$2:$A$1001,"Staff",Documents!$B$2:$B$1001,$A385,Documents!$I$2:$I$1001,"EXPIRED")&gt;0,"ACTION NEEDED",IF(COUNTIFS(Documents!$A$2:$A$1001,"Staff",Documents!$B$2:$B$1001,$A385,Documents!$I$2:$I$1001,"DUE IN 30 DAYS")&gt;0,"DUE SOON","OK"))))</f>
        <v/>
      </c>
      <c r="M385" s="57"/>
    </row>
    <row r="386" spans="1:13">
      <c r="A386" s="57"/>
      <c r="B386" s="57"/>
      <c r="C386" s="57"/>
      <c r="D386" s="57"/>
      <c r="E386" s="57"/>
      <c r="F386" s="57"/>
      <c r="G386" s="57"/>
      <c r="H386" s="57"/>
      <c r="I386" s="57"/>
      <c r="J386" s="58"/>
      <c r="K386" s="57"/>
      <c r="L386" s="59" t="str">
        <f>IF($A386="","",IF(COUNTIFS(Documents!$A$2:$A$1001,"Staff",Documents!$B$2:$B$1001,$A386)=0,"NO DOCUMENTS",IF(COUNTIFS(Documents!$A$2:$A$1001,"Staff",Documents!$B$2:$B$1001,$A386,Documents!$I$2:$I$1001,"EXPIRED")&gt;0,"ACTION NEEDED",IF(COUNTIFS(Documents!$A$2:$A$1001,"Staff",Documents!$B$2:$B$1001,$A386,Documents!$I$2:$I$1001,"DUE IN 30 DAYS")&gt;0,"DUE SOON","OK"))))</f>
        <v/>
      </c>
      <c r="M386" s="57"/>
    </row>
    <row r="387" spans="1:13">
      <c r="A387" s="57"/>
      <c r="B387" s="57"/>
      <c r="C387" s="57"/>
      <c r="D387" s="57"/>
      <c r="E387" s="57"/>
      <c r="F387" s="57"/>
      <c r="G387" s="57"/>
      <c r="H387" s="57"/>
      <c r="I387" s="57"/>
      <c r="J387" s="58"/>
      <c r="K387" s="57"/>
      <c r="L387" s="59" t="str">
        <f>IF($A387="","",IF(COUNTIFS(Documents!$A$2:$A$1001,"Staff",Documents!$B$2:$B$1001,$A387)=0,"NO DOCUMENTS",IF(COUNTIFS(Documents!$A$2:$A$1001,"Staff",Documents!$B$2:$B$1001,$A387,Documents!$I$2:$I$1001,"EXPIRED")&gt;0,"ACTION NEEDED",IF(COUNTIFS(Documents!$A$2:$A$1001,"Staff",Documents!$B$2:$B$1001,$A387,Documents!$I$2:$I$1001,"DUE IN 30 DAYS")&gt;0,"DUE SOON","OK"))))</f>
        <v/>
      </c>
      <c r="M387" s="57"/>
    </row>
    <row r="388" spans="1:13">
      <c r="A388" s="57"/>
      <c r="B388" s="57"/>
      <c r="C388" s="57"/>
      <c r="D388" s="57"/>
      <c r="E388" s="57"/>
      <c r="F388" s="57"/>
      <c r="G388" s="57"/>
      <c r="H388" s="57"/>
      <c r="I388" s="57"/>
      <c r="J388" s="58"/>
      <c r="K388" s="57"/>
      <c r="L388" s="59" t="str">
        <f>IF($A388="","",IF(COUNTIFS(Documents!$A$2:$A$1001,"Staff",Documents!$B$2:$B$1001,$A388)=0,"NO DOCUMENTS",IF(COUNTIFS(Documents!$A$2:$A$1001,"Staff",Documents!$B$2:$B$1001,$A388,Documents!$I$2:$I$1001,"EXPIRED")&gt;0,"ACTION NEEDED",IF(COUNTIFS(Documents!$A$2:$A$1001,"Staff",Documents!$B$2:$B$1001,$A388,Documents!$I$2:$I$1001,"DUE IN 30 DAYS")&gt;0,"DUE SOON","OK"))))</f>
        <v/>
      </c>
      <c r="M388" s="57"/>
    </row>
    <row r="389" spans="1:13">
      <c r="A389" s="57"/>
      <c r="B389" s="57"/>
      <c r="C389" s="57"/>
      <c r="D389" s="57"/>
      <c r="E389" s="57"/>
      <c r="F389" s="57"/>
      <c r="G389" s="57"/>
      <c r="H389" s="57"/>
      <c r="I389" s="57"/>
      <c r="J389" s="58"/>
      <c r="K389" s="57"/>
      <c r="L389" s="59" t="str">
        <f>IF($A389="","",IF(COUNTIFS(Documents!$A$2:$A$1001,"Staff",Documents!$B$2:$B$1001,$A389)=0,"NO DOCUMENTS",IF(COUNTIFS(Documents!$A$2:$A$1001,"Staff",Documents!$B$2:$B$1001,$A389,Documents!$I$2:$I$1001,"EXPIRED")&gt;0,"ACTION NEEDED",IF(COUNTIFS(Documents!$A$2:$A$1001,"Staff",Documents!$B$2:$B$1001,$A389,Documents!$I$2:$I$1001,"DUE IN 30 DAYS")&gt;0,"DUE SOON","OK"))))</f>
        <v/>
      </c>
      <c r="M389" s="57"/>
    </row>
    <row r="390" spans="1:13">
      <c r="A390" s="57"/>
      <c r="B390" s="57"/>
      <c r="C390" s="57"/>
      <c r="D390" s="57"/>
      <c r="E390" s="57"/>
      <c r="F390" s="57"/>
      <c r="G390" s="57"/>
      <c r="H390" s="57"/>
      <c r="I390" s="57"/>
      <c r="J390" s="58"/>
      <c r="K390" s="57"/>
      <c r="L390" s="59" t="str">
        <f>IF($A390="","",IF(COUNTIFS(Documents!$A$2:$A$1001,"Staff",Documents!$B$2:$B$1001,$A390)=0,"NO DOCUMENTS",IF(COUNTIFS(Documents!$A$2:$A$1001,"Staff",Documents!$B$2:$B$1001,$A390,Documents!$I$2:$I$1001,"EXPIRED")&gt;0,"ACTION NEEDED",IF(COUNTIFS(Documents!$A$2:$A$1001,"Staff",Documents!$B$2:$B$1001,$A390,Documents!$I$2:$I$1001,"DUE IN 30 DAYS")&gt;0,"DUE SOON","OK"))))</f>
        <v/>
      </c>
      <c r="M390" s="57"/>
    </row>
    <row r="391" spans="1:13">
      <c r="A391" s="57"/>
      <c r="B391" s="57"/>
      <c r="C391" s="57"/>
      <c r="D391" s="57"/>
      <c r="E391" s="57"/>
      <c r="F391" s="57"/>
      <c r="G391" s="57"/>
      <c r="H391" s="57"/>
      <c r="I391" s="57"/>
      <c r="J391" s="58"/>
      <c r="K391" s="57"/>
      <c r="L391" s="59" t="str">
        <f>IF($A391="","",IF(COUNTIFS(Documents!$A$2:$A$1001,"Staff",Documents!$B$2:$B$1001,$A391)=0,"NO DOCUMENTS",IF(COUNTIFS(Documents!$A$2:$A$1001,"Staff",Documents!$B$2:$B$1001,$A391,Documents!$I$2:$I$1001,"EXPIRED")&gt;0,"ACTION NEEDED",IF(COUNTIFS(Documents!$A$2:$A$1001,"Staff",Documents!$B$2:$B$1001,$A391,Documents!$I$2:$I$1001,"DUE IN 30 DAYS")&gt;0,"DUE SOON","OK"))))</f>
        <v/>
      </c>
      <c r="M391" s="57"/>
    </row>
    <row r="392" spans="1:13">
      <c r="A392" s="57"/>
      <c r="B392" s="57"/>
      <c r="C392" s="57"/>
      <c r="D392" s="57"/>
      <c r="E392" s="57"/>
      <c r="F392" s="57"/>
      <c r="G392" s="57"/>
      <c r="H392" s="57"/>
      <c r="I392" s="57"/>
      <c r="J392" s="58"/>
      <c r="K392" s="57"/>
      <c r="L392" s="59" t="str">
        <f>IF($A392="","",IF(COUNTIFS(Documents!$A$2:$A$1001,"Staff",Documents!$B$2:$B$1001,$A392)=0,"NO DOCUMENTS",IF(COUNTIFS(Documents!$A$2:$A$1001,"Staff",Documents!$B$2:$B$1001,$A392,Documents!$I$2:$I$1001,"EXPIRED")&gt;0,"ACTION NEEDED",IF(COUNTIFS(Documents!$A$2:$A$1001,"Staff",Documents!$B$2:$B$1001,$A392,Documents!$I$2:$I$1001,"DUE IN 30 DAYS")&gt;0,"DUE SOON","OK"))))</f>
        <v/>
      </c>
      <c r="M392" s="57"/>
    </row>
    <row r="393" spans="1:13">
      <c r="A393" s="57"/>
      <c r="B393" s="57"/>
      <c r="C393" s="57"/>
      <c r="D393" s="57"/>
      <c r="E393" s="57"/>
      <c r="F393" s="57"/>
      <c r="G393" s="57"/>
      <c r="H393" s="57"/>
      <c r="I393" s="57"/>
      <c r="J393" s="58"/>
      <c r="K393" s="57"/>
      <c r="L393" s="59" t="str">
        <f>IF($A393="","",IF(COUNTIFS(Documents!$A$2:$A$1001,"Staff",Documents!$B$2:$B$1001,$A393)=0,"NO DOCUMENTS",IF(COUNTIFS(Documents!$A$2:$A$1001,"Staff",Documents!$B$2:$B$1001,$A393,Documents!$I$2:$I$1001,"EXPIRED")&gt;0,"ACTION NEEDED",IF(COUNTIFS(Documents!$A$2:$A$1001,"Staff",Documents!$B$2:$B$1001,$A393,Documents!$I$2:$I$1001,"DUE IN 30 DAYS")&gt;0,"DUE SOON","OK"))))</f>
        <v/>
      </c>
      <c r="M393" s="57"/>
    </row>
    <row r="394" spans="1:13">
      <c r="A394" s="57"/>
      <c r="B394" s="57"/>
      <c r="C394" s="57"/>
      <c r="D394" s="57"/>
      <c r="E394" s="57"/>
      <c r="F394" s="57"/>
      <c r="G394" s="57"/>
      <c r="H394" s="57"/>
      <c r="I394" s="57"/>
      <c r="J394" s="58"/>
      <c r="K394" s="57"/>
      <c r="L394" s="59" t="str">
        <f>IF($A394="","",IF(COUNTIFS(Documents!$A$2:$A$1001,"Staff",Documents!$B$2:$B$1001,$A394)=0,"NO DOCUMENTS",IF(COUNTIFS(Documents!$A$2:$A$1001,"Staff",Documents!$B$2:$B$1001,$A394,Documents!$I$2:$I$1001,"EXPIRED")&gt;0,"ACTION NEEDED",IF(COUNTIFS(Documents!$A$2:$A$1001,"Staff",Documents!$B$2:$B$1001,$A394,Documents!$I$2:$I$1001,"DUE IN 30 DAYS")&gt;0,"DUE SOON","OK"))))</f>
        <v/>
      </c>
      <c r="M394" s="57"/>
    </row>
    <row r="395" spans="1:13">
      <c r="A395" s="57"/>
      <c r="B395" s="57"/>
      <c r="C395" s="57"/>
      <c r="D395" s="57"/>
      <c r="E395" s="57"/>
      <c r="F395" s="57"/>
      <c r="G395" s="57"/>
      <c r="H395" s="57"/>
      <c r="I395" s="57"/>
      <c r="J395" s="58"/>
      <c r="K395" s="57"/>
      <c r="L395" s="59" t="str">
        <f>IF($A395="","",IF(COUNTIFS(Documents!$A$2:$A$1001,"Staff",Documents!$B$2:$B$1001,$A395)=0,"NO DOCUMENTS",IF(COUNTIFS(Documents!$A$2:$A$1001,"Staff",Documents!$B$2:$B$1001,$A395,Documents!$I$2:$I$1001,"EXPIRED")&gt;0,"ACTION NEEDED",IF(COUNTIFS(Documents!$A$2:$A$1001,"Staff",Documents!$B$2:$B$1001,$A395,Documents!$I$2:$I$1001,"DUE IN 30 DAYS")&gt;0,"DUE SOON","OK"))))</f>
        <v/>
      </c>
      <c r="M395" s="57"/>
    </row>
    <row r="396" spans="1:13">
      <c r="A396" s="57"/>
      <c r="B396" s="57"/>
      <c r="C396" s="57"/>
      <c r="D396" s="57"/>
      <c r="E396" s="57"/>
      <c r="F396" s="57"/>
      <c r="G396" s="57"/>
      <c r="H396" s="57"/>
      <c r="I396" s="57"/>
      <c r="J396" s="58"/>
      <c r="K396" s="57"/>
      <c r="L396" s="59" t="str">
        <f>IF($A396="","",IF(COUNTIFS(Documents!$A$2:$A$1001,"Staff",Documents!$B$2:$B$1001,$A396)=0,"NO DOCUMENTS",IF(COUNTIFS(Documents!$A$2:$A$1001,"Staff",Documents!$B$2:$B$1001,$A396,Documents!$I$2:$I$1001,"EXPIRED")&gt;0,"ACTION NEEDED",IF(COUNTIFS(Documents!$A$2:$A$1001,"Staff",Documents!$B$2:$B$1001,$A396,Documents!$I$2:$I$1001,"DUE IN 30 DAYS")&gt;0,"DUE SOON","OK"))))</f>
        <v/>
      </c>
      <c r="M396" s="57"/>
    </row>
    <row r="397" spans="1:13">
      <c r="A397" s="57"/>
      <c r="B397" s="57"/>
      <c r="C397" s="57"/>
      <c r="D397" s="57"/>
      <c r="E397" s="57"/>
      <c r="F397" s="57"/>
      <c r="G397" s="57"/>
      <c r="H397" s="57"/>
      <c r="I397" s="57"/>
      <c r="J397" s="58"/>
      <c r="K397" s="57"/>
      <c r="L397" s="59" t="str">
        <f>IF($A397="","",IF(COUNTIFS(Documents!$A$2:$A$1001,"Staff",Documents!$B$2:$B$1001,$A397)=0,"NO DOCUMENTS",IF(COUNTIFS(Documents!$A$2:$A$1001,"Staff",Documents!$B$2:$B$1001,$A397,Documents!$I$2:$I$1001,"EXPIRED")&gt;0,"ACTION NEEDED",IF(COUNTIFS(Documents!$A$2:$A$1001,"Staff",Documents!$B$2:$B$1001,$A397,Documents!$I$2:$I$1001,"DUE IN 30 DAYS")&gt;0,"DUE SOON","OK"))))</f>
        <v/>
      </c>
      <c r="M397" s="57"/>
    </row>
    <row r="398" spans="1:13">
      <c r="A398" s="57"/>
      <c r="B398" s="57"/>
      <c r="C398" s="57"/>
      <c r="D398" s="57"/>
      <c r="E398" s="57"/>
      <c r="F398" s="57"/>
      <c r="G398" s="57"/>
      <c r="H398" s="57"/>
      <c r="I398" s="57"/>
      <c r="J398" s="58"/>
      <c r="K398" s="57"/>
      <c r="L398" s="59" t="str">
        <f>IF($A398="","",IF(COUNTIFS(Documents!$A$2:$A$1001,"Staff",Documents!$B$2:$B$1001,$A398)=0,"NO DOCUMENTS",IF(COUNTIFS(Documents!$A$2:$A$1001,"Staff",Documents!$B$2:$B$1001,$A398,Documents!$I$2:$I$1001,"EXPIRED")&gt;0,"ACTION NEEDED",IF(COUNTIFS(Documents!$A$2:$A$1001,"Staff",Documents!$B$2:$B$1001,$A398,Documents!$I$2:$I$1001,"DUE IN 30 DAYS")&gt;0,"DUE SOON","OK"))))</f>
        <v/>
      </c>
      <c r="M398" s="57"/>
    </row>
    <row r="399" spans="1:13">
      <c r="A399" s="57"/>
      <c r="B399" s="57"/>
      <c r="C399" s="57"/>
      <c r="D399" s="57"/>
      <c r="E399" s="57"/>
      <c r="F399" s="57"/>
      <c r="G399" s="57"/>
      <c r="H399" s="57"/>
      <c r="I399" s="57"/>
      <c r="J399" s="58"/>
      <c r="K399" s="57"/>
      <c r="L399" s="59" t="str">
        <f>IF($A399="","",IF(COUNTIFS(Documents!$A$2:$A$1001,"Staff",Documents!$B$2:$B$1001,$A399)=0,"NO DOCUMENTS",IF(COUNTIFS(Documents!$A$2:$A$1001,"Staff",Documents!$B$2:$B$1001,$A399,Documents!$I$2:$I$1001,"EXPIRED")&gt;0,"ACTION NEEDED",IF(COUNTIFS(Documents!$A$2:$A$1001,"Staff",Documents!$B$2:$B$1001,$A399,Documents!$I$2:$I$1001,"DUE IN 30 DAYS")&gt;0,"DUE SOON","OK"))))</f>
        <v/>
      </c>
      <c r="M399" s="57"/>
    </row>
    <row r="400" spans="1:13">
      <c r="A400" s="57"/>
      <c r="B400" s="57"/>
      <c r="C400" s="57"/>
      <c r="D400" s="57"/>
      <c r="E400" s="57"/>
      <c r="F400" s="57"/>
      <c r="G400" s="57"/>
      <c r="H400" s="57"/>
      <c r="I400" s="57"/>
      <c r="J400" s="58"/>
      <c r="K400" s="57"/>
      <c r="L400" s="59" t="str">
        <f>IF($A400="","",IF(COUNTIFS(Documents!$A$2:$A$1001,"Staff",Documents!$B$2:$B$1001,$A400)=0,"NO DOCUMENTS",IF(COUNTIFS(Documents!$A$2:$A$1001,"Staff",Documents!$B$2:$B$1001,$A400,Documents!$I$2:$I$1001,"EXPIRED")&gt;0,"ACTION NEEDED",IF(COUNTIFS(Documents!$A$2:$A$1001,"Staff",Documents!$B$2:$B$1001,$A400,Documents!$I$2:$I$1001,"DUE IN 30 DAYS")&gt;0,"DUE SOON","OK"))))</f>
        <v/>
      </c>
      <c r="M400" s="57"/>
    </row>
    <row r="401" spans="1:13">
      <c r="A401" s="57"/>
      <c r="B401" s="57"/>
      <c r="C401" s="57"/>
      <c r="D401" s="57"/>
      <c r="E401" s="57"/>
      <c r="F401" s="57"/>
      <c r="G401" s="57"/>
      <c r="H401" s="57"/>
      <c r="I401" s="57"/>
      <c r="J401" s="58"/>
      <c r="K401" s="57"/>
      <c r="L401" s="59" t="str">
        <f>IF($A401="","",IF(COUNTIFS(Documents!$A$2:$A$1001,"Staff",Documents!$B$2:$B$1001,$A401)=0,"NO DOCUMENTS",IF(COUNTIFS(Documents!$A$2:$A$1001,"Staff",Documents!$B$2:$B$1001,$A401,Documents!$I$2:$I$1001,"EXPIRED")&gt;0,"ACTION NEEDED",IF(COUNTIFS(Documents!$A$2:$A$1001,"Staff",Documents!$B$2:$B$1001,$A401,Documents!$I$2:$I$1001,"DUE IN 30 DAYS")&gt;0,"DUE SOON","OK"))))</f>
        <v/>
      </c>
      <c r="M401" s="57"/>
    </row>
    <row r="402" spans="1:13">
      <c r="A402" s="57"/>
      <c r="B402" s="57"/>
      <c r="C402" s="57"/>
      <c r="D402" s="57"/>
      <c r="E402" s="57"/>
      <c r="F402" s="57"/>
      <c r="G402" s="57"/>
      <c r="H402" s="57"/>
      <c r="I402" s="57"/>
      <c r="J402" s="58"/>
      <c r="K402" s="57"/>
      <c r="L402" s="59" t="str">
        <f>IF($A402="","",IF(COUNTIFS(Documents!$A$2:$A$1001,"Staff",Documents!$B$2:$B$1001,$A402)=0,"NO DOCUMENTS",IF(COUNTIFS(Documents!$A$2:$A$1001,"Staff",Documents!$B$2:$B$1001,$A402,Documents!$I$2:$I$1001,"EXPIRED")&gt;0,"ACTION NEEDED",IF(COUNTIFS(Documents!$A$2:$A$1001,"Staff",Documents!$B$2:$B$1001,$A402,Documents!$I$2:$I$1001,"DUE IN 30 DAYS")&gt;0,"DUE SOON","OK"))))</f>
        <v/>
      </c>
      <c r="M402" s="57"/>
    </row>
    <row r="403" spans="1:13">
      <c r="A403" s="57"/>
      <c r="B403" s="57"/>
      <c r="C403" s="57"/>
      <c r="D403" s="57"/>
      <c r="E403" s="57"/>
      <c r="F403" s="57"/>
      <c r="G403" s="57"/>
      <c r="H403" s="57"/>
      <c r="I403" s="57"/>
      <c r="J403" s="58"/>
      <c r="K403" s="57"/>
      <c r="L403" s="59" t="str">
        <f>IF($A403="","",IF(COUNTIFS(Documents!$A$2:$A$1001,"Staff",Documents!$B$2:$B$1001,$A403)=0,"NO DOCUMENTS",IF(COUNTIFS(Documents!$A$2:$A$1001,"Staff",Documents!$B$2:$B$1001,$A403,Documents!$I$2:$I$1001,"EXPIRED")&gt;0,"ACTION NEEDED",IF(COUNTIFS(Documents!$A$2:$A$1001,"Staff",Documents!$B$2:$B$1001,$A403,Documents!$I$2:$I$1001,"DUE IN 30 DAYS")&gt;0,"DUE SOON","OK"))))</f>
        <v/>
      </c>
      <c r="M403" s="57"/>
    </row>
    <row r="404" spans="1:13">
      <c r="A404" s="57"/>
      <c r="B404" s="57"/>
      <c r="C404" s="57"/>
      <c r="D404" s="57"/>
      <c r="E404" s="57"/>
      <c r="F404" s="57"/>
      <c r="G404" s="57"/>
      <c r="H404" s="57"/>
      <c r="I404" s="57"/>
      <c r="J404" s="58"/>
      <c r="K404" s="57"/>
      <c r="L404" s="59" t="str">
        <f>IF($A404="","",IF(COUNTIFS(Documents!$A$2:$A$1001,"Staff",Documents!$B$2:$B$1001,$A404)=0,"NO DOCUMENTS",IF(COUNTIFS(Documents!$A$2:$A$1001,"Staff",Documents!$B$2:$B$1001,$A404,Documents!$I$2:$I$1001,"EXPIRED")&gt;0,"ACTION NEEDED",IF(COUNTIFS(Documents!$A$2:$A$1001,"Staff",Documents!$B$2:$B$1001,$A404,Documents!$I$2:$I$1001,"DUE IN 30 DAYS")&gt;0,"DUE SOON","OK"))))</f>
        <v/>
      </c>
      <c r="M404" s="57"/>
    </row>
    <row r="405" spans="1:13">
      <c r="A405" s="57"/>
      <c r="B405" s="57"/>
      <c r="C405" s="57"/>
      <c r="D405" s="57"/>
      <c r="E405" s="57"/>
      <c r="F405" s="57"/>
      <c r="G405" s="57"/>
      <c r="H405" s="57"/>
      <c r="I405" s="57"/>
      <c r="J405" s="58"/>
      <c r="K405" s="57"/>
      <c r="L405" s="59" t="str">
        <f>IF($A405="","",IF(COUNTIFS(Documents!$A$2:$A$1001,"Staff",Documents!$B$2:$B$1001,$A405)=0,"NO DOCUMENTS",IF(COUNTIFS(Documents!$A$2:$A$1001,"Staff",Documents!$B$2:$B$1001,$A405,Documents!$I$2:$I$1001,"EXPIRED")&gt;0,"ACTION NEEDED",IF(COUNTIFS(Documents!$A$2:$A$1001,"Staff",Documents!$B$2:$B$1001,$A405,Documents!$I$2:$I$1001,"DUE IN 30 DAYS")&gt;0,"DUE SOON","OK"))))</f>
        <v/>
      </c>
      <c r="M405" s="57"/>
    </row>
    <row r="406" spans="1:13">
      <c r="A406" s="57"/>
      <c r="B406" s="57"/>
      <c r="C406" s="57"/>
      <c r="D406" s="57"/>
      <c r="E406" s="57"/>
      <c r="F406" s="57"/>
      <c r="G406" s="57"/>
      <c r="H406" s="57"/>
      <c r="I406" s="57"/>
      <c r="J406" s="58"/>
      <c r="K406" s="57"/>
      <c r="L406" s="59" t="str">
        <f>IF($A406="","",IF(COUNTIFS(Documents!$A$2:$A$1001,"Staff",Documents!$B$2:$B$1001,$A406)=0,"NO DOCUMENTS",IF(COUNTIFS(Documents!$A$2:$A$1001,"Staff",Documents!$B$2:$B$1001,$A406,Documents!$I$2:$I$1001,"EXPIRED")&gt;0,"ACTION NEEDED",IF(COUNTIFS(Documents!$A$2:$A$1001,"Staff",Documents!$B$2:$B$1001,$A406,Documents!$I$2:$I$1001,"DUE IN 30 DAYS")&gt;0,"DUE SOON","OK"))))</f>
        <v/>
      </c>
      <c r="M406" s="57"/>
    </row>
    <row r="407" spans="1:13">
      <c r="A407" s="57"/>
      <c r="B407" s="57"/>
      <c r="C407" s="57"/>
      <c r="D407" s="57"/>
      <c r="E407" s="57"/>
      <c r="F407" s="57"/>
      <c r="G407" s="57"/>
      <c r="H407" s="57"/>
      <c r="I407" s="57"/>
      <c r="J407" s="58"/>
      <c r="K407" s="57"/>
      <c r="L407" s="59" t="str">
        <f>IF($A407="","",IF(COUNTIFS(Documents!$A$2:$A$1001,"Staff",Documents!$B$2:$B$1001,$A407)=0,"NO DOCUMENTS",IF(COUNTIFS(Documents!$A$2:$A$1001,"Staff",Documents!$B$2:$B$1001,$A407,Documents!$I$2:$I$1001,"EXPIRED")&gt;0,"ACTION NEEDED",IF(COUNTIFS(Documents!$A$2:$A$1001,"Staff",Documents!$B$2:$B$1001,$A407,Documents!$I$2:$I$1001,"DUE IN 30 DAYS")&gt;0,"DUE SOON","OK"))))</f>
        <v/>
      </c>
      <c r="M407" s="57"/>
    </row>
    <row r="408" spans="1:13">
      <c r="A408" s="57"/>
      <c r="B408" s="57"/>
      <c r="C408" s="57"/>
      <c r="D408" s="57"/>
      <c r="E408" s="57"/>
      <c r="F408" s="57"/>
      <c r="G408" s="57"/>
      <c r="H408" s="57"/>
      <c r="I408" s="57"/>
      <c r="J408" s="58"/>
      <c r="K408" s="57"/>
      <c r="L408" s="59" t="str">
        <f>IF($A408="","",IF(COUNTIFS(Documents!$A$2:$A$1001,"Staff",Documents!$B$2:$B$1001,$A408)=0,"NO DOCUMENTS",IF(COUNTIFS(Documents!$A$2:$A$1001,"Staff",Documents!$B$2:$B$1001,$A408,Documents!$I$2:$I$1001,"EXPIRED")&gt;0,"ACTION NEEDED",IF(COUNTIFS(Documents!$A$2:$A$1001,"Staff",Documents!$B$2:$B$1001,$A408,Documents!$I$2:$I$1001,"DUE IN 30 DAYS")&gt;0,"DUE SOON","OK"))))</f>
        <v/>
      </c>
      <c r="M408" s="57"/>
    </row>
    <row r="409" spans="1:13">
      <c r="A409" s="57"/>
      <c r="B409" s="57"/>
      <c r="C409" s="57"/>
      <c r="D409" s="57"/>
      <c r="E409" s="57"/>
      <c r="F409" s="57"/>
      <c r="G409" s="57"/>
      <c r="H409" s="57"/>
      <c r="I409" s="57"/>
      <c r="J409" s="58"/>
      <c r="K409" s="57"/>
      <c r="L409" s="59" t="str">
        <f>IF($A409="","",IF(COUNTIFS(Documents!$A$2:$A$1001,"Staff",Documents!$B$2:$B$1001,$A409)=0,"NO DOCUMENTS",IF(COUNTIFS(Documents!$A$2:$A$1001,"Staff",Documents!$B$2:$B$1001,$A409,Documents!$I$2:$I$1001,"EXPIRED")&gt;0,"ACTION NEEDED",IF(COUNTIFS(Documents!$A$2:$A$1001,"Staff",Documents!$B$2:$B$1001,$A409,Documents!$I$2:$I$1001,"DUE IN 30 DAYS")&gt;0,"DUE SOON","OK"))))</f>
        <v/>
      </c>
      <c r="M409" s="57"/>
    </row>
    <row r="410" spans="1:13">
      <c r="A410" s="57"/>
      <c r="B410" s="57"/>
      <c r="C410" s="57"/>
      <c r="D410" s="57"/>
      <c r="E410" s="57"/>
      <c r="F410" s="57"/>
      <c r="G410" s="57"/>
      <c r="H410" s="57"/>
      <c r="I410" s="57"/>
      <c r="J410" s="58"/>
      <c r="K410" s="57"/>
      <c r="L410" s="59" t="str">
        <f>IF($A410="","",IF(COUNTIFS(Documents!$A$2:$A$1001,"Staff",Documents!$B$2:$B$1001,$A410)=0,"NO DOCUMENTS",IF(COUNTIFS(Documents!$A$2:$A$1001,"Staff",Documents!$B$2:$B$1001,$A410,Documents!$I$2:$I$1001,"EXPIRED")&gt;0,"ACTION NEEDED",IF(COUNTIFS(Documents!$A$2:$A$1001,"Staff",Documents!$B$2:$B$1001,$A410,Documents!$I$2:$I$1001,"DUE IN 30 DAYS")&gt;0,"DUE SOON","OK"))))</f>
        <v/>
      </c>
      <c r="M410" s="57"/>
    </row>
    <row r="411" spans="1:13">
      <c r="A411" s="57"/>
      <c r="B411" s="57"/>
      <c r="C411" s="57"/>
      <c r="D411" s="57"/>
      <c r="E411" s="57"/>
      <c r="F411" s="57"/>
      <c r="G411" s="57"/>
      <c r="H411" s="57"/>
      <c r="I411" s="57"/>
      <c r="J411" s="58"/>
      <c r="K411" s="57"/>
      <c r="L411" s="59" t="str">
        <f>IF($A411="","",IF(COUNTIFS(Documents!$A$2:$A$1001,"Staff",Documents!$B$2:$B$1001,$A411)=0,"NO DOCUMENTS",IF(COUNTIFS(Documents!$A$2:$A$1001,"Staff",Documents!$B$2:$B$1001,$A411,Documents!$I$2:$I$1001,"EXPIRED")&gt;0,"ACTION NEEDED",IF(COUNTIFS(Documents!$A$2:$A$1001,"Staff",Documents!$B$2:$B$1001,$A411,Documents!$I$2:$I$1001,"DUE IN 30 DAYS")&gt;0,"DUE SOON","OK"))))</f>
        <v/>
      </c>
      <c r="M411" s="57"/>
    </row>
    <row r="412" spans="1:13">
      <c r="A412" s="57"/>
      <c r="B412" s="57"/>
      <c r="C412" s="57"/>
      <c r="D412" s="57"/>
      <c r="E412" s="57"/>
      <c r="F412" s="57"/>
      <c r="G412" s="57"/>
      <c r="H412" s="57"/>
      <c r="I412" s="57"/>
      <c r="J412" s="58"/>
      <c r="K412" s="57"/>
      <c r="L412" s="59" t="str">
        <f>IF($A412="","",IF(COUNTIFS(Documents!$A$2:$A$1001,"Staff",Documents!$B$2:$B$1001,$A412)=0,"NO DOCUMENTS",IF(COUNTIFS(Documents!$A$2:$A$1001,"Staff",Documents!$B$2:$B$1001,$A412,Documents!$I$2:$I$1001,"EXPIRED")&gt;0,"ACTION NEEDED",IF(COUNTIFS(Documents!$A$2:$A$1001,"Staff",Documents!$B$2:$B$1001,$A412,Documents!$I$2:$I$1001,"DUE IN 30 DAYS")&gt;0,"DUE SOON","OK"))))</f>
        <v/>
      </c>
      <c r="M412" s="57"/>
    </row>
    <row r="413" spans="1:13">
      <c r="A413" s="57"/>
      <c r="B413" s="57"/>
      <c r="C413" s="57"/>
      <c r="D413" s="57"/>
      <c r="E413" s="57"/>
      <c r="F413" s="57"/>
      <c r="G413" s="57"/>
      <c r="H413" s="57"/>
      <c r="I413" s="57"/>
      <c r="J413" s="58"/>
      <c r="K413" s="57"/>
      <c r="L413" s="59" t="str">
        <f>IF($A413="","",IF(COUNTIFS(Documents!$A$2:$A$1001,"Staff",Documents!$B$2:$B$1001,$A413)=0,"NO DOCUMENTS",IF(COUNTIFS(Documents!$A$2:$A$1001,"Staff",Documents!$B$2:$B$1001,$A413,Documents!$I$2:$I$1001,"EXPIRED")&gt;0,"ACTION NEEDED",IF(COUNTIFS(Documents!$A$2:$A$1001,"Staff",Documents!$B$2:$B$1001,$A413,Documents!$I$2:$I$1001,"DUE IN 30 DAYS")&gt;0,"DUE SOON","OK"))))</f>
        <v/>
      </c>
      <c r="M413" s="57"/>
    </row>
    <row r="414" spans="1:13">
      <c r="A414" s="57"/>
      <c r="B414" s="57"/>
      <c r="C414" s="57"/>
      <c r="D414" s="57"/>
      <c r="E414" s="57"/>
      <c r="F414" s="57"/>
      <c r="G414" s="57"/>
      <c r="H414" s="57"/>
      <c r="I414" s="57"/>
      <c r="J414" s="58"/>
      <c r="K414" s="57"/>
      <c r="L414" s="59" t="str">
        <f>IF($A414="","",IF(COUNTIFS(Documents!$A$2:$A$1001,"Staff",Documents!$B$2:$B$1001,$A414)=0,"NO DOCUMENTS",IF(COUNTIFS(Documents!$A$2:$A$1001,"Staff",Documents!$B$2:$B$1001,$A414,Documents!$I$2:$I$1001,"EXPIRED")&gt;0,"ACTION NEEDED",IF(COUNTIFS(Documents!$A$2:$A$1001,"Staff",Documents!$B$2:$B$1001,$A414,Documents!$I$2:$I$1001,"DUE IN 30 DAYS")&gt;0,"DUE SOON","OK"))))</f>
        <v/>
      </c>
      <c r="M414" s="57"/>
    </row>
    <row r="415" spans="1:13">
      <c r="A415" s="57"/>
      <c r="B415" s="57"/>
      <c r="C415" s="57"/>
      <c r="D415" s="57"/>
      <c r="E415" s="57"/>
      <c r="F415" s="57"/>
      <c r="G415" s="57"/>
      <c r="H415" s="57"/>
      <c r="I415" s="57"/>
      <c r="J415" s="58"/>
      <c r="K415" s="57"/>
      <c r="L415" s="59" t="str">
        <f>IF($A415="","",IF(COUNTIFS(Documents!$A$2:$A$1001,"Staff",Documents!$B$2:$B$1001,$A415)=0,"NO DOCUMENTS",IF(COUNTIFS(Documents!$A$2:$A$1001,"Staff",Documents!$B$2:$B$1001,$A415,Documents!$I$2:$I$1001,"EXPIRED")&gt;0,"ACTION NEEDED",IF(COUNTIFS(Documents!$A$2:$A$1001,"Staff",Documents!$B$2:$B$1001,$A415,Documents!$I$2:$I$1001,"DUE IN 30 DAYS")&gt;0,"DUE SOON","OK"))))</f>
        <v/>
      </c>
      <c r="M415" s="57"/>
    </row>
    <row r="416" spans="1:13">
      <c r="A416" s="57"/>
      <c r="B416" s="57"/>
      <c r="C416" s="57"/>
      <c r="D416" s="57"/>
      <c r="E416" s="57"/>
      <c r="F416" s="57"/>
      <c r="G416" s="57"/>
      <c r="H416" s="57"/>
      <c r="I416" s="57"/>
      <c r="J416" s="58"/>
      <c r="K416" s="57"/>
      <c r="L416" s="59" t="str">
        <f>IF($A416="","",IF(COUNTIFS(Documents!$A$2:$A$1001,"Staff",Documents!$B$2:$B$1001,$A416)=0,"NO DOCUMENTS",IF(COUNTIFS(Documents!$A$2:$A$1001,"Staff",Documents!$B$2:$B$1001,$A416,Documents!$I$2:$I$1001,"EXPIRED")&gt;0,"ACTION NEEDED",IF(COUNTIFS(Documents!$A$2:$A$1001,"Staff",Documents!$B$2:$B$1001,$A416,Documents!$I$2:$I$1001,"DUE IN 30 DAYS")&gt;0,"DUE SOON","OK"))))</f>
        <v/>
      </c>
      <c r="M416" s="57"/>
    </row>
    <row r="417" spans="1:13">
      <c r="A417" s="57"/>
      <c r="B417" s="57"/>
      <c r="C417" s="57"/>
      <c r="D417" s="57"/>
      <c r="E417" s="57"/>
      <c r="F417" s="57"/>
      <c r="G417" s="57"/>
      <c r="H417" s="57"/>
      <c r="I417" s="57"/>
      <c r="J417" s="58"/>
      <c r="K417" s="57"/>
      <c r="L417" s="59" t="str">
        <f>IF($A417="","",IF(COUNTIFS(Documents!$A$2:$A$1001,"Staff",Documents!$B$2:$B$1001,$A417)=0,"NO DOCUMENTS",IF(COUNTIFS(Documents!$A$2:$A$1001,"Staff",Documents!$B$2:$B$1001,$A417,Documents!$I$2:$I$1001,"EXPIRED")&gt;0,"ACTION NEEDED",IF(COUNTIFS(Documents!$A$2:$A$1001,"Staff",Documents!$B$2:$B$1001,$A417,Documents!$I$2:$I$1001,"DUE IN 30 DAYS")&gt;0,"DUE SOON","OK"))))</f>
        <v/>
      </c>
      <c r="M417" s="57"/>
    </row>
    <row r="418" spans="1:13">
      <c r="A418" s="57"/>
      <c r="B418" s="57"/>
      <c r="C418" s="57"/>
      <c r="D418" s="57"/>
      <c r="E418" s="57"/>
      <c r="F418" s="57"/>
      <c r="G418" s="57"/>
      <c r="H418" s="57"/>
      <c r="I418" s="57"/>
      <c r="J418" s="58"/>
      <c r="K418" s="57"/>
      <c r="L418" s="59" t="str">
        <f>IF($A418="","",IF(COUNTIFS(Documents!$A$2:$A$1001,"Staff",Documents!$B$2:$B$1001,$A418)=0,"NO DOCUMENTS",IF(COUNTIFS(Documents!$A$2:$A$1001,"Staff",Documents!$B$2:$B$1001,$A418,Documents!$I$2:$I$1001,"EXPIRED")&gt;0,"ACTION NEEDED",IF(COUNTIFS(Documents!$A$2:$A$1001,"Staff",Documents!$B$2:$B$1001,$A418,Documents!$I$2:$I$1001,"DUE IN 30 DAYS")&gt;0,"DUE SOON","OK"))))</f>
        <v/>
      </c>
      <c r="M418" s="57"/>
    </row>
    <row r="419" spans="1:13">
      <c r="A419" s="57"/>
      <c r="B419" s="57"/>
      <c r="C419" s="57"/>
      <c r="D419" s="57"/>
      <c r="E419" s="57"/>
      <c r="F419" s="57"/>
      <c r="G419" s="57"/>
      <c r="H419" s="57"/>
      <c r="I419" s="57"/>
      <c r="J419" s="58"/>
      <c r="K419" s="57"/>
      <c r="L419" s="59" t="str">
        <f>IF($A419="","",IF(COUNTIFS(Documents!$A$2:$A$1001,"Staff",Documents!$B$2:$B$1001,$A419)=0,"NO DOCUMENTS",IF(COUNTIFS(Documents!$A$2:$A$1001,"Staff",Documents!$B$2:$B$1001,$A419,Documents!$I$2:$I$1001,"EXPIRED")&gt;0,"ACTION NEEDED",IF(COUNTIFS(Documents!$A$2:$A$1001,"Staff",Documents!$B$2:$B$1001,$A419,Documents!$I$2:$I$1001,"DUE IN 30 DAYS")&gt;0,"DUE SOON","OK"))))</f>
        <v/>
      </c>
      <c r="M419" s="57"/>
    </row>
    <row r="420" spans="1:13">
      <c r="A420" s="57"/>
      <c r="B420" s="57"/>
      <c r="C420" s="57"/>
      <c r="D420" s="57"/>
      <c r="E420" s="57"/>
      <c r="F420" s="57"/>
      <c r="G420" s="57"/>
      <c r="H420" s="57"/>
      <c r="I420" s="57"/>
      <c r="J420" s="58"/>
      <c r="K420" s="57"/>
      <c r="L420" s="59" t="str">
        <f>IF($A420="","",IF(COUNTIFS(Documents!$A$2:$A$1001,"Staff",Documents!$B$2:$B$1001,$A420)=0,"NO DOCUMENTS",IF(COUNTIFS(Documents!$A$2:$A$1001,"Staff",Documents!$B$2:$B$1001,$A420,Documents!$I$2:$I$1001,"EXPIRED")&gt;0,"ACTION NEEDED",IF(COUNTIFS(Documents!$A$2:$A$1001,"Staff",Documents!$B$2:$B$1001,$A420,Documents!$I$2:$I$1001,"DUE IN 30 DAYS")&gt;0,"DUE SOON","OK"))))</f>
        <v/>
      </c>
      <c r="M420" s="57"/>
    </row>
    <row r="421" spans="1:13">
      <c r="A421" s="57"/>
      <c r="B421" s="57"/>
      <c r="C421" s="57"/>
      <c r="D421" s="57"/>
      <c r="E421" s="57"/>
      <c r="F421" s="57"/>
      <c r="G421" s="57"/>
      <c r="H421" s="57"/>
      <c r="I421" s="57"/>
      <c r="J421" s="58"/>
      <c r="K421" s="57"/>
      <c r="L421" s="59" t="str">
        <f>IF($A421="","",IF(COUNTIFS(Documents!$A$2:$A$1001,"Staff",Documents!$B$2:$B$1001,$A421)=0,"NO DOCUMENTS",IF(COUNTIFS(Documents!$A$2:$A$1001,"Staff",Documents!$B$2:$B$1001,$A421,Documents!$I$2:$I$1001,"EXPIRED")&gt;0,"ACTION NEEDED",IF(COUNTIFS(Documents!$A$2:$A$1001,"Staff",Documents!$B$2:$B$1001,$A421,Documents!$I$2:$I$1001,"DUE IN 30 DAYS")&gt;0,"DUE SOON","OK"))))</f>
        <v/>
      </c>
      <c r="M421" s="57"/>
    </row>
    <row r="422" spans="1:13">
      <c r="A422" s="57"/>
      <c r="B422" s="57"/>
      <c r="C422" s="57"/>
      <c r="D422" s="57"/>
      <c r="E422" s="57"/>
      <c r="F422" s="57"/>
      <c r="G422" s="57"/>
      <c r="H422" s="57"/>
      <c r="I422" s="57"/>
      <c r="J422" s="58"/>
      <c r="K422" s="57"/>
      <c r="L422" s="59" t="str">
        <f>IF($A422="","",IF(COUNTIFS(Documents!$A$2:$A$1001,"Staff",Documents!$B$2:$B$1001,$A422)=0,"NO DOCUMENTS",IF(COUNTIFS(Documents!$A$2:$A$1001,"Staff",Documents!$B$2:$B$1001,$A422,Documents!$I$2:$I$1001,"EXPIRED")&gt;0,"ACTION NEEDED",IF(COUNTIFS(Documents!$A$2:$A$1001,"Staff",Documents!$B$2:$B$1001,$A422,Documents!$I$2:$I$1001,"DUE IN 30 DAYS")&gt;0,"DUE SOON","OK"))))</f>
        <v/>
      </c>
      <c r="M422" s="57"/>
    </row>
    <row r="423" spans="1:13">
      <c r="A423" s="57"/>
      <c r="B423" s="57"/>
      <c r="C423" s="57"/>
      <c r="D423" s="57"/>
      <c r="E423" s="57"/>
      <c r="F423" s="57"/>
      <c r="G423" s="57"/>
      <c r="H423" s="57"/>
      <c r="I423" s="57"/>
      <c r="J423" s="58"/>
      <c r="K423" s="57"/>
      <c r="L423" s="59" t="str">
        <f>IF($A423="","",IF(COUNTIFS(Documents!$A$2:$A$1001,"Staff",Documents!$B$2:$B$1001,$A423)=0,"NO DOCUMENTS",IF(COUNTIFS(Documents!$A$2:$A$1001,"Staff",Documents!$B$2:$B$1001,$A423,Documents!$I$2:$I$1001,"EXPIRED")&gt;0,"ACTION NEEDED",IF(COUNTIFS(Documents!$A$2:$A$1001,"Staff",Documents!$B$2:$B$1001,$A423,Documents!$I$2:$I$1001,"DUE IN 30 DAYS")&gt;0,"DUE SOON","OK"))))</f>
        <v/>
      </c>
      <c r="M423" s="57"/>
    </row>
    <row r="424" spans="1:13">
      <c r="A424" s="57"/>
      <c r="B424" s="57"/>
      <c r="C424" s="57"/>
      <c r="D424" s="57"/>
      <c r="E424" s="57"/>
      <c r="F424" s="57"/>
      <c r="G424" s="57"/>
      <c r="H424" s="57"/>
      <c r="I424" s="57"/>
      <c r="J424" s="58"/>
      <c r="K424" s="57"/>
      <c r="L424" s="59" t="str">
        <f>IF($A424="","",IF(COUNTIFS(Documents!$A$2:$A$1001,"Staff",Documents!$B$2:$B$1001,$A424)=0,"NO DOCUMENTS",IF(COUNTIFS(Documents!$A$2:$A$1001,"Staff",Documents!$B$2:$B$1001,$A424,Documents!$I$2:$I$1001,"EXPIRED")&gt;0,"ACTION NEEDED",IF(COUNTIFS(Documents!$A$2:$A$1001,"Staff",Documents!$B$2:$B$1001,$A424,Documents!$I$2:$I$1001,"DUE IN 30 DAYS")&gt;0,"DUE SOON","OK"))))</f>
        <v/>
      </c>
      <c r="M424" s="57"/>
    </row>
    <row r="425" spans="1:13">
      <c r="A425" s="57"/>
      <c r="B425" s="57"/>
      <c r="C425" s="57"/>
      <c r="D425" s="57"/>
      <c r="E425" s="57"/>
      <c r="F425" s="57"/>
      <c r="G425" s="57"/>
      <c r="H425" s="57"/>
      <c r="I425" s="57"/>
      <c r="J425" s="58"/>
      <c r="K425" s="57"/>
      <c r="L425" s="59" t="str">
        <f>IF($A425="","",IF(COUNTIFS(Documents!$A$2:$A$1001,"Staff",Documents!$B$2:$B$1001,$A425)=0,"NO DOCUMENTS",IF(COUNTIFS(Documents!$A$2:$A$1001,"Staff",Documents!$B$2:$B$1001,$A425,Documents!$I$2:$I$1001,"EXPIRED")&gt;0,"ACTION NEEDED",IF(COUNTIFS(Documents!$A$2:$A$1001,"Staff",Documents!$B$2:$B$1001,$A425,Documents!$I$2:$I$1001,"DUE IN 30 DAYS")&gt;0,"DUE SOON","OK"))))</f>
        <v/>
      </c>
      <c r="M425" s="57"/>
    </row>
    <row r="426" spans="1:13">
      <c r="A426" s="57"/>
      <c r="B426" s="57"/>
      <c r="C426" s="57"/>
      <c r="D426" s="57"/>
      <c r="E426" s="57"/>
      <c r="F426" s="57"/>
      <c r="G426" s="57"/>
      <c r="H426" s="57"/>
      <c r="I426" s="57"/>
      <c r="J426" s="58"/>
      <c r="K426" s="57"/>
      <c r="L426" s="59" t="str">
        <f>IF($A426="","",IF(COUNTIFS(Documents!$A$2:$A$1001,"Staff",Documents!$B$2:$B$1001,$A426)=0,"NO DOCUMENTS",IF(COUNTIFS(Documents!$A$2:$A$1001,"Staff",Documents!$B$2:$B$1001,$A426,Documents!$I$2:$I$1001,"EXPIRED")&gt;0,"ACTION NEEDED",IF(COUNTIFS(Documents!$A$2:$A$1001,"Staff",Documents!$B$2:$B$1001,$A426,Documents!$I$2:$I$1001,"DUE IN 30 DAYS")&gt;0,"DUE SOON","OK"))))</f>
        <v/>
      </c>
      <c r="M426" s="57"/>
    </row>
    <row r="427" spans="1:13">
      <c r="A427" s="57"/>
      <c r="B427" s="57"/>
      <c r="C427" s="57"/>
      <c r="D427" s="57"/>
      <c r="E427" s="57"/>
      <c r="F427" s="57"/>
      <c r="G427" s="57"/>
      <c r="H427" s="57"/>
      <c r="I427" s="57"/>
      <c r="J427" s="58"/>
      <c r="K427" s="57"/>
      <c r="L427" s="59" t="str">
        <f>IF($A427="","",IF(COUNTIFS(Documents!$A$2:$A$1001,"Staff",Documents!$B$2:$B$1001,$A427)=0,"NO DOCUMENTS",IF(COUNTIFS(Documents!$A$2:$A$1001,"Staff",Documents!$B$2:$B$1001,$A427,Documents!$I$2:$I$1001,"EXPIRED")&gt;0,"ACTION NEEDED",IF(COUNTIFS(Documents!$A$2:$A$1001,"Staff",Documents!$B$2:$B$1001,$A427,Documents!$I$2:$I$1001,"DUE IN 30 DAYS")&gt;0,"DUE SOON","OK"))))</f>
        <v/>
      </c>
      <c r="M427" s="57"/>
    </row>
    <row r="428" spans="1:13">
      <c r="A428" s="57"/>
      <c r="B428" s="57"/>
      <c r="C428" s="57"/>
      <c r="D428" s="57"/>
      <c r="E428" s="57"/>
      <c r="F428" s="57"/>
      <c r="G428" s="57"/>
      <c r="H428" s="57"/>
      <c r="I428" s="57"/>
      <c r="J428" s="58"/>
      <c r="K428" s="57"/>
      <c r="L428" s="59" t="str">
        <f>IF($A428="","",IF(COUNTIFS(Documents!$A$2:$A$1001,"Staff",Documents!$B$2:$B$1001,$A428)=0,"NO DOCUMENTS",IF(COUNTIFS(Documents!$A$2:$A$1001,"Staff",Documents!$B$2:$B$1001,$A428,Documents!$I$2:$I$1001,"EXPIRED")&gt;0,"ACTION NEEDED",IF(COUNTIFS(Documents!$A$2:$A$1001,"Staff",Documents!$B$2:$B$1001,$A428,Documents!$I$2:$I$1001,"DUE IN 30 DAYS")&gt;0,"DUE SOON","OK"))))</f>
        <v/>
      </c>
      <c r="M428" s="57"/>
    </row>
    <row r="429" spans="1:13">
      <c r="A429" s="57"/>
      <c r="B429" s="57"/>
      <c r="C429" s="57"/>
      <c r="D429" s="57"/>
      <c r="E429" s="57"/>
      <c r="F429" s="57"/>
      <c r="G429" s="57"/>
      <c r="H429" s="57"/>
      <c r="I429" s="57"/>
      <c r="J429" s="58"/>
      <c r="K429" s="57"/>
      <c r="L429" s="59" t="str">
        <f>IF($A429="","",IF(COUNTIFS(Documents!$A$2:$A$1001,"Staff",Documents!$B$2:$B$1001,$A429)=0,"NO DOCUMENTS",IF(COUNTIFS(Documents!$A$2:$A$1001,"Staff",Documents!$B$2:$B$1001,$A429,Documents!$I$2:$I$1001,"EXPIRED")&gt;0,"ACTION NEEDED",IF(COUNTIFS(Documents!$A$2:$A$1001,"Staff",Documents!$B$2:$B$1001,$A429,Documents!$I$2:$I$1001,"DUE IN 30 DAYS")&gt;0,"DUE SOON","OK"))))</f>
        <v/>
      </c>
      <c r="M429" s="57"/>
    </row>
    <row r="430" spans="1:13">
      <c r="A430" s="57"/>
      <c r="B430" s="57"/>
      <c r="C430" s="57"/>
      <c r="D430" s="57"/>
      <c r="E430" s="57"/>
      <c r="F430" s="57"/>
      <c r="G430" s="57"/>
      <c r="H430" s="57"/>
      <c r="I430" s="57"/>
      <c r="J430" s="58"/>
      <c r="K430" s="57"/>
      <c r="L430" s="59" t="str">
        <f>IF($A430="","",IF(COUNTIFS(Documents!$A$2:$A$1001,"Staff",Documents!$B$2:$B$1001,$A430)=0,"NO DOCUMENTS",IF(COUNTIFS(Documents!$A$2:$A$1001,"Staff",Documents!$B$2:$B$1001,$A430,Documents!$I$2:$I$1001,"EXPIRED")&gt;0,"ACTION NEEDED",IF(COUNTIFS(Documents!$A$2:$A$1001,"Staff",Documents!$B$2:$B$1001,$A430,Documents!$I$2:$I$1001,"DUE IN 30 DAYS")&gt;0,"DUE SOON","OK"))))</f>
        <v/>
      </c>
      <c r="M430" s="57"/>
    </row>
    <row r="431" spans="1:13">
      <c r="A431" s="57"/>
      <c r="B431" s="57"/>
      <c r="C431" s="57"/>
      <c r="D431" s="57"/>
      <c r="E431" s="57"/>
      <c r="F431" s="57"/>
      <c r="G431" s="57"/>
      <c r="H431" s="57"/>
      <c r="I431" s="57"/>
      <c r="J431" s="58"/>
      <c r="K431" s="57"/>
      <c r="L431" s="59" t="str">
        <f>IF($A431="","",IF(COUNTIFS(Documents!$A$2:$A$1001,"Staff",Documents!$B$2:$B$1001,$A431)=0,"NO DOCUMENTS",IF(COUNTIFS(Documents!$A$2:$A$1001,"Staff",Documents!$B$2:$B$1001,$A431,Documents!$I$2:$I$1001,"EXPIRED")&gt;0,"ACTION NEEDED",IF(COUNTIFS(Documents!$A$2:$A$1001,"Staff",Documents!$B$2:$B$1001,$A431,Documents!$I$2:$I$1001,"DUE IN 30 DAYS")&gt;0,"DUE SOON","OK"))))</f>
        <v/>
      </c>
      <c r="M431" s="57"/>
    </row>
    <row r="432" spans="1:13">
      <c r="A432" s="57"/>
      <c r="B432" s="57"/>
      <c r="C432" s="57"/>
      <c r="D432" s="57"/>
      <c r="E432" s="57"/>
      <c r="F432" s="57"/>
      <c r="G432" s="57"/>
      <c r="H432" s="57"/>
      <c r="I432" s="57"/>
      <c r="J432" s="58"/>
      <c r="K432" s="57"/>
      <c r="L432" s="59" t="str">
        <f>IF($A432="","",IF(COUNTIFS(Documents!$A$2:$A$1001,"Staff",Documents!$B$2:$B$1001,$A432)=0,"NO DOCUMENTS",IF(COUNTIFS(Documents!$A$2:$A$1001,"Staff",Documents!$B$2:$B$1001,$A432,Documents!$I$2:$I$1001,"EXPIRED")&gt;0,"ACTION NEEDED",IF(COUNTIFS(Documents!$A$2:$A$1001,"Staff",Documents!$B$2:$B$1001,$A432,Documents!$I$2:$I$1001,"DUE IN 30 DAYS")&gt;0,"DUE SOON","OK"))))</f>
        <v/>
      </c>
      <c r="M432" s="57"/>
    </row>
    <row r="433" spans="1:13">
      <c r="A433" s="57"/>
      <c r="B433" s="57"/>
      <c r="C433" s="57"/>
      <c r="D433" s="57"/>
      <c r="E433" s="57"/>
      <c r="F433" s="57"/>
      <c r="G433" s="57"/>
      <c r="H433" s="57"/>
      <c r="I433" s="57"/>
      <c r="J433" s="58"/>
      <c r="K433" s="57"/>
      <c r="L433" s="59" t="str">
        <f>IF($A433="","",IF(COUNTIFS(Documents!$A$2:$A$1001,"Staff",Documents!$B$2:$B$1001,$A433)=0,"NO DOCUMENTS",IF(COUNTIFS(Documents!$A$2:$A$1001,"Staff",Documents!$B$2:$B$1001,$A433,Documents!$I$2:$I$1001,"EXPIRED")&gt;0,"ACTION NEEDED",IF(COUNTIFS(Documents!$A$2:$A$1001,"Staff",Documents!$B$2:$B$1001,$A433,Documents!$I$2:$I$1001,"DUE IN 30 DAYS")&gt;0,"DUE SOON","OK"))))</f>
        <v/>
      </c>
      <c r="M433" s="57"/>
    </row>
    <row r="434" spans="1:13">
      <c r="A434" s="57"/>
      <c r="B434" s="57"/>
      <c r="C434" s="57"/>
      <c r="D434" s="57"/>
      <c r="E434" s="57"/>
      <c r="F434" s="57"/>
      <c r="G434" s="57"/>
      <c r="H434" s="57"/>
      <c r="I434" s="57"/>
      <c r="J434" s="58"/>
      <c r="K434" s="57"/>
      <c r="L434" s="59" t="str">
        <f>IF($A434="","",IF(COUNTIFS(Documents!$A$2:$A$1001,"Staff",Documents!$B$2:$B$1001,$A434)=0,"NO DOCUMENTS",IF(COUNTIFS(Documents!$A$2:$A$1001,"Staff",Documents!$B$2:$B$1001,$A434,Documents!$I$2:$I$1001,"EXPIRED")&gt;0,"ACTION NEEDED",IF(COUNTIFS(Documents!$A$2:$A$1001,"Staff",Documents!$B$2:$B$1001,$A434,Documents!$I$2:$I$1001,"DUE IN 30 DAYS")&gt;0,"DUE SOON","OK"))))</f>
        <v/>
      </c>
      <c r="M434" s="57"/>
    </row>
    <row r="435" spans="1:13">
      <c r="A435" s="57"/>
      <c r="B435" s="57"/>
      <c r="C435" s="57"/>
      <c r="D435" s="57"/>
      <c r="E435" s="57"/>
      <c r="F435" s="57"/>
      <c r="G435" s="57"/>
      <c r="H435" s="57"/>
      <c r="I435" s="57"/>
      <c r="J435" s="58"/>
      <c r="K435" s="57"/>
      <c r="L435" s="59" t="str">
        <f>IF($A435="","",IF(COUNTIFS(Documents!$A$2:$A$1001,"Staff",Documents!$B$2:$B$1001,$A435)=0,"NO DOCUMENTS",IF(COUNTIFS(Documents!$A$2:$A$1001,"Staff",Documents!$B$2:$B$1001,$A435,Documents!$I$2:$I$1001,"EXPIRED")&gt;0,"ACTION NEEDED",IF(COUNTIFS(Documents!$A$2:$A$1001,"Staff",Documents!$B$2:$B$1001,$A435,Documents!$I$2:$I$1001,"DUE IN 30 DAYS")&gt;0,"DUE SOON","OK"))))</f>
        <v/>
      </c>
      <c r="M435" s="57"/>
    </row>
    <row r="436" spans="1:13">
      <c r="A436" s="57"/>
      <c r="B436" s="57"/>
      <c r="C436" s="57"/>
      <c r="D436" s="57"/>
      <c r="E436" s="57"/>
      <c r="F436" s="57"/>
      <c r="G436" s="57"/>
      <c r="H436" s="57"/>
      <c r="I436" s="57"/>
      <c r="J436" s="58"/>
      <c r="K436" s="57"/>
      <c r="L436" s="59" t="str">
        <f>IF($A436="","",IF(COUNTIFS(Documents!$A$2:$A$1001,"Staff",Documents!$B$2:$B$1001,$A436)=0,"NO DOCUMENTS",IF(COUNTIFS(Documents!$A$2:$A$1001,"Staff",Documents!$B$2:$B$1001,$A436,Documents!$I$2:$I$1001,"EXPIRED")&gt;0,"ACTION NEEDED",IF(COUNTIFS(Documents!$A$2:$A$1001,"Staff",Documents!$B$2:$B$1001,$A436,Documents!$I$2:$I$1001,"DUE IN 30 DAYS")&gt;0,"DUE SOON","OK"))))</f>
        <v/>
      </c>
      <c r="M436" s="57"/>
    </row>
    <row r="437" spans="1:13">
      <c r="A437" s="57"/>
      <c r="B437" s="57"/>
      <c r="C437" s="57"/>
      <c r="D437" s="57"/>
      <c r="E437" s="57"/>
      <c r="F437" s="57"/>
      <c r="G437" s="57"/>
      <c r="H437" s="57"/>
      <c r="I437" s="57"/>
      <c r="J437" s="58"/>
      <c r="K437" s="57"/>
      <c r="L437" s="59" t="str">
        <f>IF($A437="","",IF(COUNTIFS(Documents!$A$2:$A$1001,"Staff",Documents!$B$2:$B$1001,$A437)=0,"NO DOCUMENTS",IF(COUNTIFS(Documents!$A$2:$A$1001,"Staff",Documents!$B$2:$B$1001,$A437,Documents!$I$2:$I$1001,"EXPIRED")&gt;0,"ACTION NEEDED",IF(COUNTIFS(Documents!$A$2:$A$1001,"Staff",Documents!$B$2:$B$1001,$A437,Documents!$I$2:$I$1001,"DUE IN 30 DAYS")&gt;0,"DUE SOON","OK"))))</f>
        <v/>
      </c>
      <c r="M437" s="57"/>
    </row>
    <row r="438" spans="1:13">
      <c r="A438" s="57"/>
      <c r="B438" s="57"/>
      <c r="C438" s="57"/>
      <c r="D438" s="57"/>
      <c r="E438" s="57"/>
      <c r="F438" s="57"/>
      <c r="G438" s="57"/>
      <c r="H438" s="57"/>
      <c r="I438" s="57"/>
      <c r="J438" s="58"/>
      <c r="K438" s="57"/>
      <c r="L438" s="59" t="str">
        <f>IF($A438="","",IF(COUNTIFS(Documents!$A$2:$A$1001,"Staff",Documents!$B$2:$B$1001,$A438)=0,"NO DOCUMENTS",IF(COUNTIFS(Documents!$A$2:$A$1001,"Staff",Documents!$B$2:$B$1001,$A438,Documents!$I$2:$I$1001,"EXPIRED")&gt;0,"ACTION NEEDED",IF(COUNTIFS(Documents!$A$2:$A$1001,"Staff",Documents!$B$2:$B$1001,$A438,Documents!$I$2:$I$1001,"DUE IN 30 DAYS")&gt;0,"DUE SOON","OK"))))</f>
        <v/>
      </c>
      <c r="M438" s="57"/>
    </row>
    <row r="439" spans="1:13">
      <c r="A439" s="57"/>
      <c r="B439" s="57"/>
      <c r="C439" s="57"/>
      <c r="D439" s="57"/>
      <c r="E439" s="57"/>
      <c r="F439" s="57"/>
      <c r="G439" s="57"/>
      <c r="H439" s="57"/>
      <c r="I439" s="57"/>
      <c r="J439" s="58"/>
      <c r="K439" s="57"/>
      <c r="L439" s="59" t="str">
        <f>IF($A439="","",IF(COUNTIFS(Documents!$A$2:$A$1001,"Staff",Documents!$B$2:$B$1001,$A439)=0,"NO DOCUMENTS",IF(COUNTIFS(Documents!$A$2:$A$1001,"Staff",Documents!$B$2:$B$1001,$A439,Documents!$I$2:$I$1001,"EXPIRED")&gt;0,"ACTION NEEDED",IF(COUNTIFS(Documents!$A$2:$A$1001,"Staff",Documents!$B$2:$B$1001,$A439,Documents!$I$2:$I$1001,"DUE IN 30 DAYS")&gt;0,"DUE SOON","OK"))))</f>
        <v/>
      </c>
      <c r="M439" s="57"/>
    </row>
    <row r="440" spans="1:13">
      <c r="A440" s="57"/>
      <c r="B440" s="57"/>
      <c r="C440" s="57"/>
      <c r="D440" s="57"/>
      <c r="E440" s="57"/>
      <c r="F440" s="57"/>
      <c r="G440" s="57"/>
      <c r="H440" s="57"/>
      <c r="I440" s="57"/>
      <c r="J440" s="58"/>
      <c r="K440" s="57"/>
      <c r="L440" s="59" t="str">
        <f>IF($A440="","",IF(COUNTIFS(Documents!$A$2:$A$1001,"Staff",Documents!$B$2:$B$1001,$A440)=0,"NO DOCUMENTS",IF(COUNTIFS(Documents!$A$2:$A$1001,"Staff",Documents!$B$2:$B$1001,$A440,Documents!$I$2:$I$1001,"EXPIRED")&gt;0,"ACTION NEEDED",IF(COUNTIFS(Documents!$A$2:$A$1001,"Staff",Documents!$B$2:$B$1001,$A440,Documents!$I$2:$I$1001,"DUE IN 30 DAYS")&gt;0,"DUE SOON","OK"))))</f>
        <v/>
      </c>
      <c r="M440" s="57"/>
    </row>
    <row r="441" spans="1:13">
      <c r="A441" s="57"/>
      <c r="B441" s="57"/>
      <c r="C441" s="57"/>
      <c r="D441" s="57"/>
      <c r="E441" s="57"/>
      <c r="F441" s="57"/>
      <c r="G441" s="57"/>
      <c r="H441" s="57"/>
      <c r="I441" s="57"/>
      <c r="J441" s="58"/>
      <c r="K441" s="57"/>
      <c r="L441" s="59" t="str">
        <f>IF($A441="","",IF(COUNTIFS(Documents!$A$2:$A$1001,"Staff",Documents!$B$2:$B$1001,$A441)=0,"NO DOCUMENTS",IF(COUNTIFS(Documents!$A$2:$A$1001,"Staff",Documents!$B$2:$B$1001,$A441,Documents!$I$2:$I$1001,"EXPIRED")&gt;0,"ACTION NEEDED",IF(COUNTIFS(Documents!$A$2:$A$1001,"Staff",Documents!$B$2:$B$1001,$A441,Documents!$I$2:$I$1001,"DUE IN 30 DAYS")&gt;0,"DUE SOON","OK"))))</f>
        <v/>
      </c>
      <c r="M441" s="57"/>
    </row>
    <row r="442" spans="1:13">
      <c r="A442" s="57"/>
      <c r="B442" s="57"/>
      <c r="C442" s="57"/>
      <c r="D442" s="57"/>
      <c r="E442" s="57"/>
      <c r="F442" s="57"/>
      <c r="G442" s="57"/>
      <c r="H442" s="57"/>
      <c r="I442" s="57"/>
      <c r="J442" s="58"/>
      <c r="K442" s="57"/>
      <c r="L442" s="59" t="str">
        <f>IF($A442="","",IF(COUNTIFS(Documents!$A$2:$A$1001,"Staff",Documents!$B$2:$B$1001,$A442)=0,"NO DOCUMENTS",IF(COUNTIFS(Documents!$A$2:$A$1001,"Staff",Documents!$B$2:$B$1001,$A442,Documents!$I$2:$I$1001,"EXPIRED")&gt;0,"ACTION NEEDED",IF(COUNTIFS(Documents!$A$2:$A$1001,"Staff",Documents!$B$2:$B$1001,$A442,Documents!$I$2:$I$1001,"DUE IN 30 DAYS")&gt;0,"DUE SOON","OK"))))</f>
        <v/>
      </c>
      <c r="M442" s="57"/>
    </row>
    <row r="443" spans="1:13">
      <c r="A443" s="57"/>
      <c r="B443" s="57"/>
      <c r="C443" s="57"/>
      <c r="D443" s="57"/>
      <c r="E443" s="57"/>
      <c r="F443" s="57"/>
      <c r="G443" s="57"/>
      <c r="H443" s="57"/>
      <c r="I443" s="57"/>
      <c r="J443" s="58"/>
      <c r="K443" s="57"/>
      <c r="L443" s="59" t="str">
        <f>IF($A443="","",IF(COUNTIFS(Documents!$A$2:$A$1001,"Staff",Documents!$B$2:$B$1001,$A443)=0,"NO DOCUMENTS",IF(COUNTIFS(Documents!$A$2:$A$1001,"Staff",Documents!$B$2:$B$1001,$A443,Documents!$I$2:$I$1001,"EXPIRED")&gt;0,"ACTION NEEDED",IF(COUNTIFS(Documents!$A$2:$A$1001,"Staff",Documents!$B$2:$B$1001,$A443,Documents!$I$2:$I$1001,"DUE IN 30 DAYS")&gt;0,"DUE SOON","OK"))))</f>
        <v/>
      </c>
      <c r="M443" s="57"/>
    </row>
    <row r="444" spans="1:13">
      <c r="A444" s="57"/>
      <c r="B444" s="57"/>
      <c r="C444" s="57"/>
      <c r="D444" s="57"/>
      <c r="E444" s="57"/>
      <c r="F444" s="57"/>
      <c r="G444" s="57"/>
      <c r="H444" s="57"/>
      <c r="I444" s="57"/>
      <c r="J444" s="58"/>
      <c r="K444" s="57"/>
      <c r="L444" s="59" t="str">
        <f>IF($A444="","",IF(COUNTIFS(Documents!$A$2:$A$1001,"Staff",Documents!$B$2:$B$1001,$A444)=0,"NO DOCUMENTS",IF(COUNTIFS(Documents!$A$2:$A$1001,"Staff",Documents!$B$2:$B$1001,$A444,Documents!$I$2:$I$1001,"EXPIRED")&gt;0,"ACTION NEEDED",IF(COUNTIFS(Documents!$A$2:$A$1001,"Staff",Documents!$B$2:$B$1001,$A444,Documents!$I$2:$I$1001,"DUE IN 30 DAYS")&gt;0,"DUE SOON","OK"))))</f>
        <v/>
      </c>
      <c r="M444" s="57"/>
    </row>
    <row r="445" spans="1:13">
      <c r="A445" s="57"/>
      <c r="B445" s="57"/>
      <c r="C445" s="57"/>
      <c r="D445" s="57"/>
      <c r="E445" s="57"/>
      <c r="F445" s="57"/>
      <c r="G445" s="57"/>
      <c r="H445" s="57"/>
      <c r="I445" s="57"/>
      <c r="J445" s="58"/>
      <c r="K445" s="57"/>
      <c r="L445" s="59" t="str">
        <f>IF($A445="","",IF(COUNTIFS(Documents!$A$2:$A$1001,"Staff",Documents!$B$2:$B$1001,$A445)=0,"NO DOCUMENTS",IF(COUNTIFS(Documents!$A$2:$A$1001,"Staff",Documents!$B$2:$B$1001,$A445,Documents!$I$2:$I$1001,"EXPIRED")&gt;0,"ACTION NEEDED",IF(COUNTIFS(Documents!$A$2:$A$1001,"Staff",Documents!$B$2:$B$1001,$A445,Documents!$I$2:$I$1001,"DUE IN 30 DAYS")&gt;0,"DUE SOON","OK"))))</f>
        <v/>
      </c>
      <c r="M445" s="57"/>
    </row>
    <row r="446" spans="1:13">
      <c r="A446" s="57"/>
      <c r="B446" s="57"/>
      <c r="C446" s="57"/>
      <c r="D446" s="57"/>
      <c r="E446" s="57"/>
      <c r="F446" s="57"/>
      <c r="G446" s="57"/>
      <c r="H446" s="57"/>
      <c r="I446" s="57"/>
      <c r="J446" s="58"/>
      <c r="K446" s="57"/>
      <c r="L446" s="59" t="str">
        <f>IF($A446="","",IF(COUNTIFS(Documents!$A$2:$A$1001,"Staff",Documents!$B$2:$B$1001,$A446)=0,"NO DOCUMENTS",IF(COUNTIFS(Documents!$A$2:$A$1001,"Staff",Documents!$B$2:$B$1001,$A446,Documents!$I$2:$I$1001,"EXPIRED")&gt;0,"ACTION NEEDED",IF(COUNTIFS(Documents!$A$2:$A$1001,"Staff",Documents!$B$2:$B$1001,$A446,Documents!$I$2:$I$1001,"DUE IN 30 DAYS")&gt;0,"DUE SOON","OK"))))</f>
        <v/>
      </c>
      <c r="M446" s="57"/>
    </row>
    <row r="447" spans="1:13">
      <c r="A447" s="57"/>
      <c r="B447" s="57"/>
      <c r="C447" s="57"/>
      <c r="D447" s="57"/>
      <c r="E447" s="57"/>
      <c r="F447" s="57"/>
      <c r="G447" s="57"/>
      <c r="H447" s="57"/>
      <c r="I447" s="57"/>
      <c r="J447" s="58"/>
      <c r="K447" s="57"/>
      <c r="L447" s="59" t="str">
        <f>IF($A447="","",IF(COUNTIFS(Documents!$A$2:$A$1001,"Staff",Documents!$B$2:$B$1001,$A447)=0,"NO DOCUMENTS",IF(COUNTIFS(Documents!$A$2:$A$1001,"Staff",Documents!$B$2:$B$1001,$A447,Documents!$I$2:$I$1001,"EXPIRED")&gt;0,"ACTION NEEDED",IF(COUNTIFS(Documents!$A$2:$A$1001,"Staff",Documents!$B$2:$B$1001,$A447,Documents!$I$2:$I$1001,"DUE IN 30 DAYS")&gt;0,"DUE SOON","OK"))))</f>
        <v/>
      </c>
      <c r="M447" s="57"/>
    </row>
    <row r="448" spans="1:13">
      <c r="A448" s="57"/>
      <c r="B448" s="57"/>
      <c r="C448" s="57"/>
      <c r="D448" s="57"/>
      <c r="E448" s="57"/>
      <c r="F448" s="57"/>
      <c r="G448" s="57"/>
      <c r="H448" s="57"/>
      <c r="I448" s="57"/>
      <c r="J448" s="58"/>
      <c r="K448" s="57"/>
      <c r="L448" s="59" t="str">
        <f>IF($A448="","",IF(COUNTIFS(Documents!$A$2:$A$1001,"Staff",Documents!$B$2:$B$1001,$A448)=0,"NO DOCUMENTS",IF(COUNTIFS(Documents!$A$2:$A$1001,"Staff",Documents!$B$2:$B$1001,$A448,Documents!$I$2:$I$1001,"EXPIRED")&gt;0,"ACTION NEEDED",IF(COUNTIFS(Documents!$A$2:$A$1001,"Staff",Documents!$B$2:$B$1001,$A448,Documents!$I$2:$I$1001,"DUE IN 30 DAYS")&gt;0,"DUE SOON","OK"))))</f>
        <v/>
      </c>
      <c r="M448" s="57"/>
    </row>
    <row r="449" spans="1:13">
      <c r="A449" s="57"/>
      <c r="B449" s="57"/>
      <c r="C449" s="57"/>
      <c r="D449" s="57"/>
      <c r="E449" s="57"/>
      <c r="F449" s="57"/>
      <c r="G449" s="57"/>
      <c r="H449" s="57"/>
      <c r="I449" s="57"/>
      <c r="J449" s="58"/>
      <c r="K449" s="57"/>
      <c r="L449" s="59" t="str">
        <f>IF($A449="","",IF(COUNTIFS(Documents!$A$2:$A$1001,"Staff",Documents!$B$2:$B$1001,$A449)=0,"NO DOCUMENTS",IF(COUNTIFS(Documents!$A$2:$A$1001,"Staff",Documents!$B$2:$B$1001,$A449,Documents!$I$2:$I$1001,"EXPIRED")&gt;0,"ACTION NEEDED",IF(COUNTIFS(Documents!$A$2:$A$1001,"Staff",Documents!$B$2:$B$1001,$A449,Documents!$I$2:$I$1001,"DUE IN 30 DAYS")&gt;0,"DUE SOON","OK"))))</f>
        <v/>
      </c>
      <c r="M449" s="57"/>
    </row>
    <row r="450" spans="1:13">
      <c r="A450" s="57"/>
      <c r="B450" s="57"/>
      <c r="C450" s="57"/>
      <c r="D450" s="57"/>
      <c r="E450" s="57"/>
      <c r="F450" s="57"/>
      <c r="G450" s="57"/>
      <c r="H450" s="57"/>
      <c r="I450" s="57"/>
      <c r="J450" s="58"/>
      <c r="K450" s="57"/>
      <c r="L450" s="59" t="str">
        <f>IF($A450="","",IF(COUNTIFS(Documents!$A$2:$A$1001,"Staff",Documents!$B$2:$B$1001,$A450)=0,"NO DOCUMENTS",IF(COUNTIFS(Documents!$A$2:$A$1001,"Staff",Documents!$B$2:$B$1001,$A450,Documents!$I$2:$I$1001,"EXPIRED")&gt;0,"ACTION NEEDED",IF(COUNTIFS(Documents!$A$2:$A$1001,"Staff",Documents!$B$2:$B$1001,$A450,Documents!$I$2:$I$1001,"DUE IN 30 DAYS")&gt;0,"DUE SOON","OK"))))</f>
        <v/>
      </c>
      <c r="M450" s="57"/>
    </row>
    <row r="451" spans="1:13">
      <c r="A451" s="57"/>
      <c r="B451" s="57"/>
      <c r="C451" s="57"/>
      <c r="D451" s="57"/>
      <c r="E451" s="57"/>
      <c r="F451" s="57"/>
      <c r="G451" s="57"/>
      <c r="H451" s="57"/>
      <c r="I451" s="57"/>
      <c r="J451" s="58"/>
      <c r="K451" s="57"/>
      <c r="L451" s="59" t="str">
        <f>IF($A451="","",IF(COUNTIFS(Documents!$A$2:$A$1001,"Staff",Documents!$B$2:$B$1001,$A451)=0,"NO DOCUMENTS",IF(COUNTIFS(Documents!$A$2:$A$1001,"Staff",Documents!$B$2:$B$1001,$A451,Documents!$I$2:$I$1001,"EXPIRED")&gt;0,"ACTION NEEDED",IF(COUNTIFS(Documents!$A$2:$A$1001,"Staff",Documents!$B$2:$B$1001,$A451,Documents!$I$2:$I$1001,"DUE IN 30 DAYS")&gt;0,"DUE SOON","OK"))))</f>
        <v/>
      </c>
      <c r="M451" s="57"/>
    </row>
    <row r="452" spans="1:13">
      <c r="A452" s="57"/>
      <c r="B452" s="57"/>
      <c r="C452" s="57"/>
      <c r="D452" s="57"/>
      <c r="E452" s="57"/>
      <c r="F452" s="57"/>
      <c r="G452" s="57"/>
      <c r="H452" s="57"/>
      <c r="I452" s="57"/>
      <c r="J452" s="58"/>
      <c r="K452" s="57"/>
      <c r="L452" s="59" t="str">
        <f>IF($A452="","",IF(COUNTIFS(Documents!$A$2:$A$1001,"Staff",Documents!$B$2:$B$1001,$A452)=0,"NO DOCUMENTS",IF(COUNTIFS(Documents!$A$2:$A$1001,"Staff",Documents!$B$2:$B$1001,$A452,Documents!$I$2:$I$1001,"EXPIRED")&gt;0,"ACTION NEEDED",IF(COUNTIFS(Documents!$A$2:$A$1001,"Staff",Documents!$B$2:$B$1001,$A452,Documents!$I$2:$I$1001,"DUE IN 30 DAYS")&gt;0,"DUE SOON","OK"))))</f>
        <v/>
      </c>
      <c r="M452" s="57"/>
    </row>
    <row r="453" spans="1:13">
      <c r="A453" s="57"/>
      <c r="B453" s="57"/>
      <c r="C453" s="57"/>
      <c r="D453" s="57"/>
      <c r="E453" s="57"/>
      <c r="F453" s="57"/>
      <c r="G453" s="57"/>
      <c r="H453" s="57"/>
      <c r="I453" s="57"/>
      <c r="J453" s="58"/>
      <c r="K453" s="57"/>
      <c r="L453" s="59" t="str">
        <f>IF($A453="","",IF(COUNTIFS(Documents!$A$2:$A$1001,"Staff",Documents!$B$2:$B$1001,$A453)=0,"NO DOCUMENTS",IF(COUNTIFS(Documents!$A$2:$A$1001,"Staff",Documents!$B$2:$B$1001,$A453,Documents!$I$2:$I$1001,"EXPIRED")&gt;0,"ACTION NEEDED",IF(COUNTIFS(Documents!$A$2:$A$1001,"Staff",Documents!$B$2:$B$1001,$A453,Documents!$I$2:$I$1001,"DUE IN 30 DAYS")&gt;0,"DUE SOON","OK"))))</f>
        <v/>
      </c>
      <c r="M453" s="57"/>
    </row>
    <row r="454" spans="1:13">
      <c r="A454" s="57"/>
      <c r="B454" s="57"/>
      <c r="C454" s="57"/>
      <c r="D454" s="57"/>
      <c r="E454" s="57"/>
      <c r="F454" s="57"/>
      <c r="G454" s="57"/>
      <c r="H454" s="57"/>
      <c r="I454" s="57"/>
      <c r="J454" s="58"/>
      <c r="K454" s="57"/>
      <c r="L454" s="59" t="str">
        <f>IF($A454="","",IF(COUNTIFS(Documents!$A$2:$A$1001,"Staff",Documents!$B$2:$B$1001,$A454)=0,"NO DOCUMENTS",IF(COUNTIFS(Documents!$A$2:$A$1001,"Staff",Documents!$B$2:$B$1001,$A454,Documents!$I$2:$I$1001,"EXPIRED")&gt;0,"ACTION NEEDED",IF(COUNTIFS(Documents!$A$2:$A$1001,"Staff",Documents!$B$2:$B$1001,$A454,Documents!$I$2:$I$1001,"DUE IN 30 DAYS")&gt;0,"DUE SOON","OK"))))</f>
        <v/>
      </c>
      <c r="M454" s="57"/>
    </row>
    <row r="455" spans="1:13">
      <c r="A455" s="57"/>
      <c r="B455" s="57"/>
      <c r="C455" s="57"/>
      <c r="D455" s="57"/>
      <c r="E455" s="57"/>
      <c r="F455" s="57"/>
      <c r="G455" s="57"/>
      <c r="H455" s="57"/>
      <c r="I455" s="57"/>
      <c r="J455" s="58"/>
      <c r="K455" s="57"/>
      <c r="L455" s="59" t="str">
        <f>IF($A455="","",IF(COUNTIFS(Documents!$A$2:$A$1001,"Staff",Documents!$B$2:$B$1001,$A455)=0,"NO DOCUMENTS",IF(COUNTIFS(Documents!$A$2:$A$1001,"Staff",Documents!$B$2:$B$1001,$A455,Documents!$I$2:$I$1001,"EXPIRED")&gt;0,"ACTION NEEDED",IF(COUNTIFS(Documents!$A$2:$A$1001,"Staff",Documents!$B$2:$B$1001,$A455,Documents!$I$2:$I$1001,"DUE IN 30 DAYS")&gt;0,"DUE SOON","OK"))))</f>
        <v/>
      </c>
      <c r="M455" s="57"/>
    </row>
    <row r="456" spans="1:13">
      <c r="A456" s="57"/>
      <c r="B456" s="57"/>
      <c r="C456" s="57"/>
      <c r="D456" s="57"/>
      <c r="E456" s="57"/>
      <c r="F456" s="57"/>
      <c r="G456" s="57"/>
      <c r="H456" s="57"/>
      <c r="I456" s="57"/>
      <c r="J456" s="58"/>
      <c r="K456" s="57"/>
      <c r="L456" s="59" t="str">
        <f>IF($A456="","",IF(COUNTIFS(Documents!$A$2:$A$1001,"Staff",Documents!$B$2:$B$1001,$A456)=0,"NO DOCUMENTS",IF(COUNTIFS(Documents!$A$2:$A$1001,"Staff",Documents!$B$2:$B$1001,$A456,Documents!$I$2:$I$1001,"EXPIRED")&gt;0,"ACTION NEEDED",IF(COUNTIFS(Documents!$A$2:$A$1001,"Staff",Documents!$B$2:$B$1001,$A456,Documents!$I$2:$I$1001,"DUE IN 30 DAYS")&gt;0,"DUE SOON","OK"))))</f>
        <v/>
      </c>
      <c r="M456" s="57"/>
    </row>
    <row r="457" spans="1:13">
      <c r="A457" s="57"/>
      <c r="B457" s="57"/>
      <c r="C457" s="57"/>
      <c r="D457" s="57"/>
      <c r="E457" s="57"/>
      <c r="F457" s="57"/>
      <c r="G457" s="57"/>
      <c r="H457" s="57"/>
      <c r="I457" s="57"/>
      <c r="J457" s="58"/>
      <c r="K457" s="57"/>
      <c r="L457" s="59" t="str">
        <f>IF($A457="","",IF(COUNTIFS(Documents!$A$2:$A$1001,"Staff",Documents!$B$2:$B$1001,$A457)=0,"NO DOCUMENTS",IF(COUNTIFS(Documents!$A$2:$A$1001,"Staff",Documents!$B$2:$B$1001,$A457,Documents!$I$2:$I$1001,"EXPIRED")&gt;0,"ACTION NEEDED",IF(COUNTIFS(Documents!$A$2:$A$1001,"Staff",Documents!$B$2:$B$1001,$A457,Documents!$I$2:$I$1001,"DUE IN 30 DAYS")&gt;0,"DUE SOON","OK"))))</f>
        <v/>
      </c>
      <c r="M457" s="57"/>
    </row>
    <row r="458" spans="1:13">
      <c r="A458" s="57"/>
      <c r="B458" s="57"/>
      <c r="C458" s="57"/>
      <c r="D458" s="57"/>
      <c r="E458" s="57"/>
      <c r="F458" s="57"/>
      <c r="G458" s="57"/>
      <c r="H458" s="57"/>
      <c r="I458" s="57"/>
      <c r="J458" s="58"/>
      <c r="K458" s="57"/>
      <c r="L458" s="59" t="str">
        <f>IF($A458="","",IF(COUNTIFS(Documents!$A$2:$A$1001,"Staff",Documents!$B$2:$B$1001,$A458)=0,"NO DOCUMENTS",IF(COUNTIFS(Documents!$A$2:$A$1001,"Staff",Documents!$B$2:$B$1001,$A458,Documents!$I$2:$I$1001,"EXPIRED")&gt;0,"ACTION NEEDED",IF(COUNTIFS(Documents!$A$2:$A$1001,"Staff",Documents!$B$2:$B$1001,$A458,Documents!$I$2:$I$1001,"DUE IN 30 DAYS")&gt;0,"DUE SOON","OK"))))</f>
        <v/>
      </c>
      <c r="M458" s="57"/>
    </row>
    <row r="459" spans="1:13">
      <c r="A459" s="57"/>
      <c r="B459" s="57"/>
      <c r="C459" s="57"/>
      <c r="D459" s="57"/>
      <c r="E459" s="57"/>
      <c r="F459" s="57"/>
      <c r="G459" s="57"/>
      <c r="H459" s="57"/>
      <c r="I459" s="57"/>
      <c r="J459" s="58"/>
      <c r="K459" s="57"/>
      <c r="L459" s="59" t="str">
        <f>IF($A459="","",IF(COUNTIFS(Documents!$A$2:$A$1001,"Staff",Documents!$B$2:$B$1001,$A459)=0,"NO DOCUMENTS",IF(COUNTIFS(Documents!$A$2:$A$1001,"Staff",Documents!$B$2:$B$1001,$A459,Documents!$I$2:$I$1001,"EXPIRED")&gt;0,"ACTION NEEDED",IF(COUNTIFS(Documents!$A$2:$A$1001,"Staff",Documents!$B$2:$B$1001,$A459,Documents!$I$2:$I$1001,"DUE IN 30 DAYS")&gt;0,"DUE SOON","OK"))))</f>
        <v/>
      </c>
      <c r="M459" s="57"/>
    </row>
    <row r="460" spans="1:13">
      <c r="A460" s="57"/>
      <c r="B460" s="57"/>
      <c r="C460" s="57"/>
      <c r="D460" s="57"/>
      <c r="E460" s="57"/>
      <c r="F460" s="57"/>
      <c r="G460" s="57"/>
      <c r="H460" s="57"/>
      <c r="I460" s="57"/>
      <c r="J460" s="58"/>
      <c r="K460" s="57"/>
      <c r="L460" s="59" t="str">
        <f>IF($A460="","",IF(COUNTIFS(Documents!$A$2:$A$1001,"Staff",Documents!$B$2:$B$1001,$A460)=0,"NO DOCUMENTS",IF(COUNTIFS(Documents!$A$2:$A$1001,"Staff",Documents!$B$2:$B$1001,$A460,Documents!$I$2:$I$1001,"EXPIRED")&gt;0,"ACTION NEEDED",IF(COUNTIFS(Documents!$A$2:$A$1001,"Staff",Documents!$B$2:$B$1001,$A460,Documents!$I$2:$I$1001,"DUE IN 30 DAYS")&gt;0,"DUE SOON","OK"))))</f>
        <v/>
      </c>
      <c r="M460" s="57"/>
    </row>
    <row r="461" spans="1:13">
      <c r="A461" s="57"/>
      <c r="B461" s="57"/>
      <c r="C461" s="57"/>
      <c r="D461" s="57"/>
      <c r="E461" s="57"/>
      <c r="F461" s="57"/>
      <c r="G461" s="57"/>
      <c r="H461" s="57"/>
      <c r="I461" s="57"/>
      <c r="J461" s="58"/>
      <c r="K461" s="57"/>
      <c r="L461" s="59" t="str">
        <f>IF($A461="","",IF(COUNTIFS(Documents!$A$2:$A$1001,"Staff",Documents!$B$2:$B$1001,$A461)=0,"NO DOCUMENTS",IF(COUNTIFS(Documents!$A$2:$A$1001,"Staff",Documents!$B$2:$B$1001,$A461,Documents!$I$2:$I$1001,"EXPIRED")&gt;0,"ACTION NEEDED",IF(COUNTIFS(Documents!$A$2:$A$1001,"Staff",Documents!$B$2:$B$1001,$A461,Documents!$I$2:$I$1001,"DUE IN 30 DAYS")&gt;0,"DUE SOON","OK"))))</f>
        <v/>
      </c>
      <c r="M461" s="57"/>
    </row>
    <row r="462" spans="1:13">
      <c r="A462" s="57"/>
      <c r="B462" s="57"/>
      <c r="C462" s="57"/>
      <c r="D462" s="57"/>
      <c r="E462" s="57"/>
      <c r="F462" s="57"/>
      <c r="G462" s="57"/>
      <c r="H462" s="57"/>
      <c r="I462" s="57"/>
      <c r="J462" s="58"/>
      <c r="K462" s="57"/>
      <c r="L462" s="59" t="str">
        <f>IF($A462="","",IF(COUNTIFS(Documents!$A$2:$A$1001,"Staff",Documents!$B$2:$B$1001,$A462)=0,"NO DOCUMENTS",IF(COUNTIFS(Documents!$A$2:$A$1001,"Staff",Documents!$B$2:$B$1001,$A462,Documents!$I$2:$I$1001,"EXPIRED")&gt;0,"ACTION NEEDED",IF(COUNTIFS(Documents!$A$2:$A$1001,"Staff",Documents!$B$2:$B$1001,$A462,Documents!$I$2:$I$1001,"DUE IN 30 DAYS")&gt;0,"DUE SOON","OK"))))</f>
        <v/>
      </c>
      <c r="M462" s="57"/>
    </row>
    <row r="463" spans="1:13">
      <c r="A463" s="57"/>
      <c r="B463" s="57"/>
      <c r="C463" s="57"/>
      <c r="D463" s="57"/>
      <c r="E463" s="57"/>
      <c r="F463" s="57"/>
      <c r="G463" s="57"/>
      <c r="H463" s="57"/>
      <c r="I463" s="57"/>
      <c r="J463" s="58"/>
      <c r="K463" s="57"/>
      <c r="L463" s="59" t="str">
        <f>IF($A463="","",IF(COUNTIFS(Documents!$A$2:$A$1001,"Staff",Documents!$B$2:$B$1001,$A463)=0,"NO DOCUMENTS",IF(COUNTIFS(Documents!$A$2:$A$1001,"Staff",Documents!$B$2:$B$1001,$A463,Documents!$I$2:$I$1001,"EXPIRED")&gt;0,"ACTION NEEDED",IF(COUNTIFS(Documents!$A$2:$A$1001,"Staff",Documents!$B$2:$B$1001,$A463,Documents!$I$2:$I$1001,"DUE IN 30 DAYS")&gt;0,"DUE SOON","OK"))))</f>
        <v/>
      </c>
      <c r="M463" s="57"/>
    </row>
    <row r="464" spans="1:13">
      <c r="A464" s="57"/>
      <c r="B464" s="57"/>
      <c r="C464" s="57"/>
      <c r="D464" s="57"/>
      <c r="E464" s="57"/>
      <c r="F464" s="57"/>
      <c r="G464" s="57"/>
      <c r="H464" s="57"/>
      <c r="I464" s="57"/>
      <c r="J464" s="58"/>
      <c r="K464" s="57"/>
      <c r="L464" s="59" t="str">
        <f>IF($A464="","",IF(COUNTIFS(Documents!$A$2:$A$1001,"Staff",Documents!$B$2:$B$1001,$A464)=0,"NO DOCUMENTS",IF(COUNTIFS(Documents!$A$2:$A$1001,"Staff",Documents!$B$2:$B$1001,$A464,Documents!$I$2:$I$1001,"EXPIRED")&gt;0,"ACTION NEEDED",IF(COUNTIFS(Documents!$A$2:$A$1001,"Staff",Documents!$B$2:$B$1001,$A464,Documents!$I$2:$I$1001,"DUE IN 30 DAYS")&gt;0,"DUE SOON","OK"))))</f>
        <v/>
      </c>
      <c r="M464" s="57"/>
    </row>
    <row r="465" spans="1:13">
      <c r="A465" s="57"/>
      <c r="B465" s="57"/>
      <c r="C465" s="57"/>
      <c r="D465" s="57"/>
      <c r="E465" s="57"/>
      <c r="F465" s="57"/>
      <c r="G465" s="57"/>
      <c r="H465" s="57"/>
      <c r="I465" s="57"/>
      <c r="J465" s="58"/>
      <c r="K465" s="57"/>
      <c r="L465" s="59" t="str">
        <f>IF($A465="","",IF(COUNTIFS(Documents!$A$2:$A$1001,"Staff",Documents!$B$2:$B$1001,$A465)=0,"NO DOCUMENTS",IF(COUNTIFS(Documents!$A$2:$A$1001,"Staff",Documents!$B$2:$B$1001,$A465,Documents!$I$2:$I$1001,"EXPIRED")&gt;0,"ACTION NEEDED",IF(COUNTIFS(Documents!$A$2:$A$1001,"Staff",Documents!$B$2:$B$1001,$A465,Documents!$I$2:$I$1001,"DUE IN 30 DAYS")&gt;0,"DUE SOON","OK"))))</f>
        <v/>
      </c>
      <c r="M465" s="57"/>
    </row>
    <row r="466" spans="1:13">
      <c r="A466" s="57"/>
      <c r="B466" s="57"/>
      <c r="C466" s="57"/>
      <c r="D466" s="57"/>
      <c r="E466" s="57"/>
      <c r="F466" s="57"/>
      <c r="G466" s="57"/>
      <c r="H466" s="57"/>
      <c r="I466" s="57"/>
      <c r="J466" s="58"/>
      <c r="K466" s="57"/>
      <c r="L466" s="59" t="str">
        <f>IF($A466="","",IF(COUNTIFS(Documents!$A$2:$A$1001,"Staff",Documents!$B$2:$B$1001,$A466)=0,"NO DOCUMENTS",IF(COUNTIFS(Documents!$A$2:$A$1001,"Staff",Documents!$B$2:$B$1001,$A466,Documents!$I$2:$I$1001,"EXPIRED")&gt;0,"ACTION NEEDED",IF(COUNTIFS(Documents!$A$2:$A$1001,"Staff",Documents!$B$2:$B$1001,$A466,Documents!$I$2:$I$1001,"DUE IN 30 DAYS")&gt;0,"DUE SOON","OK"))))</f>
        <v/>
      </c>
      <c r="M466" s="57"/>
    </row>
    <row r="467" spans="1:13">
      <c r="A467" s="57"/>
      <c r="B467" s="57"/>
      <c r="C467" s="57"/>
      <c r="D467" s="57"/>
      <c r="E467" s="57"/>
      <c r="F467" s="57"/>
      <c r="G467" s="57"/>
      <c r="H467" s="57"/>
      <c r="I467" s="57"/>
      <c r="J467" s="58"/>
      <c r="K467" s="57"/>
      <c r="L467" s="59" t="str">
        <f>IF($A467="","",IF(COUNTIFS(Documents!$A$2:$A$1001,"Staff",Documents!$B$2:$B$1001,$A467)=0,"NO DOCUMENTS",IF(COUNTIFS(Documents!$A$2:$A$1001,"Staff",Documents!$B$2:$B$1001,$A467,Documents!$I$2:$I$1001,"EXPIRED")&gt;0,"ACTION NEEDED",IF(COUNTIFS(Documents!$A$2:$A$1001,"Staff",Documents!$B$2:$B$1001,$A467,Documents!$I$2:$I$1001,"DUE IN 30 DAYS")&gt;0,"DUE SOON","OK"))))</f>
        <v/>
      </c>
      <c r="M467" s="57"/>
    </row>
    <row r="468" spans="1:13">
      <c r="A468" s="57"/>
      <c r="B468" s="57"/>
      <c r="C468" s="57"/>
      <c r="D468" s="57"/>
      <c r="E468" s="57"/>
      <c r="F468" s="57"/>
      <c r="G468" s="57"/>
      <c r="H468" s="57"/>
      <c r="I468" s="57"/>
      <c r="J468" s="58"/>
      <c r="K468" s="57"/>
      <c r="L468" s="59" t="str">
        <f>IF($A468="","",IF(COUNTIFS(Documents!$A$2:$A$1001,"Staff",Documents!$B$2:$B$1001,$A468)=0,"NO DOCUMENTS",IF(COUNTIFS(Documents!$A$2:$A$1001,"Staff",Documents!$B$2:$B$1001,$A468,Documents!$I$2:$I$1001,"EXPIRED")&gt;0,"ACTION NEEDED",IF(COUNTIFS(Documents!$A$2:$A$1001,"Staff",Documents!$B$2:$B$1001,$A468,Documents!$I$2:$I$1001,"DUE IN 30 DAYS")&gt;0,"DUE SOON","OK"))))</f>
        <v/>
      </c>
      <c r="M468" s="57"/>
    </row>
    <row r="469" spans="1:13">
      <c r="A469" s="57"/>
      <c r="B469" s="57"/>
      <c r="C469" s="57"/>
      <c r="D469" s="57"/>
      <c r="E469" s="57"/>
      <c r="F469" s="57"/>
      <c r="G469" s="57"/>
      <c r="H469" s="57"/>
      <c r="I469" s="57"/>
      <c r="J469" s="58"/>
      <c r="K469" s="57"/>
      <c r="L469" s="59" t="str">
        <f>IF($A469="","",IF(COUNTIFS(Documents!$A$2:$A$1001,"Staff",Documents!$B$2:$B$1001,$A469)=0,"NO DOCUMENTS",IF(COUNTIFS(Documents!$A$2:$A$1001,"Staff",Documents!$B$2:$B$1001,$A469,Documents!$I$2:$I$1001,"EXPIRED")&gt;0,"ACTION NEEDED",IF(COUNTIFS(Documents!$A$2:$A$1001,"Staff",Documents!$B$2:$B$1001,$A469,Documents!$I$2:$I$1001,"DUE IN 30 DAYS")&gt;0,"DUE SOON","OK"))))</f>
        <v/>
      </c>
      <c r="M469" s="57"/>
    </row>
    <row r="470" spans="1:13">
      <c r="A470" s="57"/>
      <c r="B470" s="57"/>
      <c r="C470" s="57"/>
      <c r="D470" s="57"/>
      <c r="E470" s="57"/>
      <c r="F470" s="57"/>
      <c r="G470" s="57"/>
      <c r="H470" s="57"/>
      <c r="I470" s="57"/>
      <c r="J470" s="58"/>
      <c r="K470" s="57"/>
      <c r="L470" s="59" t="str">
        <f>IF($A470="","",IF(COUNTIFS(Documents!$A$2:$A$1001,"Staff",Documents!$B$2:$B$1001,$A470)=0,"NO DOCUMENTS",IF(COUNTIFS(Documents!$A$2:$A$1001,"Staff",Documents!$B$2:$B$1001,$A470,Documents!$I$2:$I$1001,"EXPIRED")&gt;0,"ACTION NEEDED",IF(COUNTIFS(Documents!$A$2:$A$1001,"Staff",Documents!$B$2:$B$1001,$A470,Documents!$I$2:$I$1001,"DUE IN 30 DAYS")&gt;0,"DUE SOON","OK"))))</f>
        <v/>
      </c>
      <c r="M470" s="57"/>
    </row>
    <row r="471" spans="1:13">
      <c r="A471" s="57"/>
      <c r="B471" s="57"/>
      <c r="C471" s="57"/>
      <c r="D471" s="57"/>
      <c r="E471" s="57"/>
      <c r="F471" s="57"/>
      <c r="G471" s="57"/>
      <c r="H471" s="57"/>
      <c r="I471" s="57"/>
      <c r="J471" s="58"/>
      <c r="K471" s="57"/>
      <c r="L471" s="59" t="str">
        <f>IF($A471="","",IF(COUNTIFS(Documents!$A$2:$A$1001,"Staff",Documents!$B$2:$B$1001,$A471)=0,"NO DOCUMENTS",IF(COUNTIFS(Documents!$A$2:$A$1001,"Staff",Documents!$B$2:$B$1001,$A471,Documents!$I$2:$I$1001,"EXPIRED")&gt;0,"ACTION NEEDED",IF(COUNTIFS(Documents!$A$2:$A$1001,"Staff",Documents!$B$2:$B$1001,$A471,Documents!$I$2:$I$1001,"DUE IN 30 DAYS")&gt;0,"DUE SOON","OK"))))</f>
        <v/>
      </c>
      <c r="M471" s="57"/>
    </row>
    <row r="472" spans="1:13">
      <c r="A472" s="57"/>
      <c r="B472" s="57"/>
      <c r="C472" s="57"/>
      <c r="D472" s="57"/>
      <c r="E472" s="57"/>
      <c r="F472" s="57"/>
      <c r="G472" s="57"/>
      <c r="H472" s="57"/>
      <c r="I472" s="57"/>
      <c r="J472" s="58"/>
      <c r="K472" s="57"/>
      <c r="L472" s="59" t="str">
        <f>IF($A472="","",IF(COUNTIFS(Documents!$A$2:$A$1001,"Staff",Documents!$B$2:$B$1001,$A472)=0,"NO DOCUMENTS",IF(COUNTIFS(Documents!$A$2:$A$1001,"Staff",Documents!$B$2:$B$1001,$A472,Documents!$I$2:$I$1001,"EXPIRED")&gt;0,"ACTION NEEDED",IF(COUNTIFS(Documents!$A$2:$A$1001,"Staff",Documents!$B$2:$B$1001,$A472,Documents!$I$2:$I$1001,"DUE IN 30 DAYS")&gt;0,"DUE SOON","OK"))))</f>
        <v/>
      </c>
      <c r="M472" s="57"/>
    </row>
    <row r="473" spans="1:13">
      <c r="A473" s="57"/>
      <c r="B473" s="57"/>
      <c r="C473" s="57"/>
      <c r="D473" s="57"/>
      <c r="E473" s="57"/>
      <c r="F473" s="57"/>
      <c r="G473" s="57"/>
      <c r="H473" s="57"/>
      <c r="I473" s="57"/>
      <c r="J473" s="58"/>
      <c r="K473" s="57"/>
      <c r="L473" s="59" t="str">
        <f>IF($A473="","",IF(COUNTIFS(Documents!$A$2:$A$1001,"Staff",Documents!$B$2:$B$1001,$A473)=0,"NO DOCUMENTS",IF(COUNTIFS(Documents!$A$2:$A$1001,"Staff",Documents!$B$2:$B$1001,$A473,Documents!$I$2:$I$1001,"EXPIRED")&gt;0,"ACTION NEEDED",IF(COUNTIFS(Documents!$A$2:$A$1001,"Staff",Documents!$B$2:$B$1001,$A473,Documents!$I$2:$I$1001,"DUE IN 30 DAYS")&gt;0,"DUE SOON","OK"))))</f>
        <v/>
      </c>
      <c r="M473" s="57"/>
    </row>
    <row r="474" spans="1:13">
      <c r="A474" s="57"/>
      <c r="B474" s="57"/>
      <c r="C474" s="57"/>
      <c r="D474" s="57"/>
      <c r="E474" s="57"/>
      <c r="F474" s="57"/>
      <c r="G474" s="57"/>
      <c r="H474" s="57"/>
      <c r="I474" s="57"/>
      <c r="J474" s="58"/>
      <c r="K474" s="57"/>
      <c r="L474" s="59" t="str">
        <f>IF($A474="","",IF(COUNTIFS(Documents!$A$2:$A$1001,"Staff",Documents!$B$2:$B$1001,$A474)=0,"NO DOCUMENTS",IF(COUNTIFS(Documents!$A$2:$A$1001,"Staff",Documents!$B$2:$B$1001,$A474,Documents!$I$2:$I$1001,"EXPIRED")&gt;0,"ACTION NEEDED",IF(COUNTIFS(Documents!$A$2:$A$1001,"Staff",Documents!$B$2:$B$1001,$A474,Documents!$I$2:$I$1001,"DUE IN 30 DAYS")&gt;0,"DUE SOON","OK"))))</f>
        <v/>
      </c>
      <c r="M474" s="57"/>
    </row>
    <row r="475" spans="1:13">
      <c r="A475" s="57"/>
      <c r="B475" s="57"/>
      <c r="C475" s="57"/>
      <c r="D475" s="57"/>
      <c r="E475" s="57"/>
      <c r="F475" s="57"/>
      <c r="G475" s="57"/>
      <c r="H475" s="57"/>
      <c r="I475" s="57"/>
      <c r="J475" s="58"/>
      <c r="K475" s="57"/>
      <c r="L475" s="59" t="str">
        <f>IF($A475="","",IF(COUNTIFS(Documents!$A$2:$A$1001,"Staff",Documents!$B$2:$B$1001,$A475)=0,"NO DOCUMENTS",IF(COUNTIFS(Documents!$A$2:$A$1001,"Staff",Documents!$B$2:$B$1001,$A475,Documents!$I$2:$I$1001,"EXPIRED")&gt;0,"ACTION NEEDED",IF(COUNTIFS(Documents!$A$2:$A$1001,"Staff",Documents!$B$2:$B$1001,$A475,Documents!$I$2:$I$1001,"DUE IN 30 DAYS")&gt;0,"DUE SOON","OK"))))</f>
        <v/>
      </c>
      <c r="M475" s="57"/>
    </row>
    <row r="476" spans="1:13">
      <c r="A476" s="57"/>
      <c r="B476" s="57"/>
      <c r="C476" s="57"/>
      <c r="D476" s="57"/>
      <c r="E476" s="57"/>
      <c r="F476" s="57"/>
      <c r="G476" s="57"/>
      <c r="H476" s="57"/>
      <c r="I476" s="57"/>
      <c r="J476" s="58"/>
      <c r="K476" s="57"/>
      <c r="L476" s="59" t="str">
        <f>IF($A476="","",IF(COUNTIFS(Documents!$A$2:$A$1001,"Staff",Documents!$B$2:$B$1001,$A476)=0,"NO DOCUMENTS",IF(COUNTIFS(Documents!$A$2:$A$1001,"Staff",Documents!$B$2:$B$1001,$A476,Documents!$I$2:$I$1001,"EXPIRED")&gt;0,"ACTION NEEDED",IF(COUNTIFS(Documents!$A$2:$A$1001,"Staff",Documents!$B$2:$B$1001,$A476,Documents!$I$2:$I$1001,"DUE IN 30 DAYS")&gt;0,"DUE SOON","OK"))))</f>
        <v/>
      </c>
      <c r="M476" s="57"/>
    </row>
    <row r="477" spans="1:13">
      <c r="A477" s="57"/>
      <c r="B477" s="57"/>
      <c r="C477" s="57"/>
      <c r="D477" s="57"/>
      <c r="E477" s="57"/>
      <c r="F477" s="57"/>
      <c r="G477" s="57"/>
      <c r="H477" s="57"/>
      <c r="I477" s="57"/>
      <c r="J477" s="58"/>
      <c r="K477" s="57"/>
      <c r="L477" s="59" t="str">
        <f>IF($A477="","",IF(COUNTIFS(Documents!$A$2:$A$1001,"Staff",Documents!$B$2:$B$1001,$A477)=0,"NO DOCUMENTS",IF(COUNTIFS(Documents!$A$2:$A$1001,"Staff",Documents!$B$2:$B$1001,$A477,Documents!$I$2:$I$1001,"EXPIRED")&gt;0,"ACTION NEEDED",IF(COUNTIFS(Documents!$A$2:$A$1001,"Staff",Documents!$B$2:$B$1001,$A477,Documents!$I$2:$I$1001,"DUE IN 30 DAYS")&gt;0,"DUE SOON","OK"))))</f>
        <v/>
      </c>
      <c r="M477" s="57"/>
    </row>
    <row r="478" spans="1:13">
      <c r="A478" s="57"/>
      <c r="B478" s="57"/>
      <c r="C478" s="57"/>
      <c r="D478" s="57"/>
      <c r="E478" s="57"/>
      <c r="F478" s="57"/>
      <c r="G478" s="57"/>
      <c r="H478" s="57"/>
      <c r="I478" s="57"/>
      <c r="J478" s="58"/>
      <c r="K478" s="57"/>
      <c r="L478" s="59" t="str">
        <f>IF($A478="","",IF(COUNTIFS(Documents!$A$2:$A$1001,"Staff",Documents!$B$2:$B$1001,$A478)=0,"NO DOCUMENTS",IF(COUNTIFS(Documents!$A$2:$A$1001,"Staff",Documents!$B$2:$B$1001,$A478,Documents!$I$2:$I$1001,"EXPIRED")&gt;0,"ACTION NEEDED",IF(COUNTIFS(Documents!$A$2:$A$1001,"Staff",Documents!$B$2:$B$1001,$A478,Documents!$I$2:$I$1001,"DUE IN 30 DAYS")&gt;0,"DUE SOON","OK"))))</f>
        <v/>
      </c>
      <c r="M478" s="57"/>
    </row>
    <row r="479" spans="1:13">
      <c r="A479" s="57"/>
      <c r="B479" s="57"/>
      <c r="C479" s="57"/>
      <c r="D479" s="57"/>
      <c r="E479" s="57"/>
      <c r="F479" s="57"/>
      <c r="G479" s="57"/>
      <c r="H479" s="57"/>
      <c r="I479" s="57"/>
      <c r="J479" s="58"/>
      <c r="K479" s="57"/>
      <c r="L479" s="59" t="str">
        <f>IF($A479="","",IF(COUNTIFS(Documents!$A$2:$A$1001,"Staff",Documents!$B$2:$B$1001,$A479)=0,"NO DOCUMENTS",IF(COUNTIFS(Documents!$A$2:$A$1001,"Staff",Documents!$B$2:$B$1001,$A479,Documents!$I$2:$I$1001,"EXPIRED")&gt;0,"ACTION NEEDED",IF(COUNTIFS(Documents!$A$2:$A$1001,"Staff",Documents!$B$2:$B$1001,$A479,Documents!$I$2:$I$1001,"DUE IN 30 DAYS")&gt;0,"DUE SOON","OK"))))</f>
        <v/>
      </c>
      <c r="M479" s="57"/>
    </row>
    <row r="480" spans="1:13">
      <c r="A480" s="57"/>
      <c r="B480" s="57"/>
      <c r="C480" s="57"/>
      <c r="D480" s="57"/>
      <c r="E480" s="57"/>
      <c r="F480" s="57"/>
      <c r="G480" s="57"/>
      <c r="H480" s="57"/>
      <c r="I480" s="57"/>
      <c r="J480" s="58"/>
      <c r="K480" s="57"/>
      <c r="L480" s="59" t="str">
        <f>IF($A480="","",IF(COUNTIFS(Documents!$A$2:$A$1001,"Staff",Documents!$B$2:$B$1001,$A480)=0,"NO DOCUMENTS",IF(COUNTIFS(Documents!$A$2:$A$1001,"Staff",Documents!$B$2:$B$1001,$A480,Documents!$I$2:$I$1001,"EXPIRED")&gt;0,"ACTION NEEDED",IF(COUNTIFS(Documents!$A$2:$A$1001,"Staff",Documents!$B$2:$B$1001,$A480,Documents!$I$2:$I$1001,"DUE IN 30 DAYS")&gt;0,"DUE SOON","OK"))))</f>
        <v/>
      </c>
      <c r="M480" s="57"/>
    </row>
    <row r="481" spans="1:13">
      <c r="A481" s="57"/>
      <c r="B481" s="57"/>
      <c r="C481" s="57"/>
      <c r="D481" s="57"/>
      <c r="E481" s="57"/>
      <c r="F481" s="57"/>
      <c r="G481" s="57"/>
      <c r="H481" s="57"/>
      <c r="I481" s="57"/>
      <c r="J481" s="58"/>
      <c r="K481" s="57"/>
      <c r="L481" s="59" t="str">
        <f>IF($A481="","",IF(COUNTIFS(Documents!$A$2:$A$1001,"Staff",Documents!$B$2:$B$1001,$A481)=0,"NO DOCUMENTS",IF(COUNTIFS(Documents!$A$2:$A$1001,"Staff",Documents!$B$2:$B$1001,$A481,Documents!$I$2:$I$1001,"EXPIRED")&gt;0,"ACTION NEEDED",IF(COUNTIFS(Documents!$A$2:$A$1001,"Staff",Documents!$B$2:$B$1001,$A481,Documents!$I$2:$I$1001,"DUE IN 30 DAYS")&gt;0,"DUE SOON","OK"))))</f>
        <v/>
      </c>
      <c r="M481" s="57"/>
    </row>
    <row r="482" spans="1:13">
      <c r="A482" s="57"/>
      <c r="B482" s="57"/>
      <c r="C482" s="57"/>
      <c r="D482" s="57"/>
      <c r="E482" s="57"/>
      <c r="F482" s="57"/>
      <c r="G482" s="57"/>
      <c r="H482" s="57"/>
      <c r="I482" s="57"/>
      <c r="J482" s="58"/>
      <c r="K482" s="57"/>
      <c r="L482" s="59" t="str">
        <f>IF($A482="","",IF(COUNTIFS(Documents!$A$2:$A$1001,"Staff",Documents!$B$2:$B$1001,$A482)=0,"NO DOCUMENTS",IF(COUNTIFS(Documents!$A$2:$A$1001,"Staff",Documents!$B$2:$B$1001,$A482,Documents!$I$2:$I$1001,"EXPIRED")&gt;0,"ACTION NEEDED",IF(COUNTIFS(Documents!$A$2:$A$1001,"Staff",Documents!$B$2:$B$1001,$A482,Documents!$I$2:$I$1001,"DUE IN 30 DAYS")&gt;0,"DUE SOON","OK"))))</f>
        <v/>
      </c>
      <c r="M482" s="57"/>
    </row>
    <row r="483" spans="1:13">
      <c r="A483" s="57"/>
      <c r="B483" s="57"/>
      <c r="C483" s="57"/>
      <c r="D483" s="57"/>
      <c r="E483" s="57"/>
      <c r="F483" s="57"/>
      <c r="G483" s="57"/>
      <c r="H483" s="57"/>
      <c r="I483" s="57"/>
      <c r="J483" s="58"/>
      <c r="K483" s="57"/>
      <c r="L483" s="59" t="str">
        <f>IF($A483="","",IF(COUNTIFS(Documents!$A$2:$A$1001,"Staff",Documents!$B$2:$B$1001,$A483)=0,"NO DOCUMENTS",IF(COUNTIFS(Documents!$A$2:$A$1001,"Staff",Documents!$B$2:$B$1001,$A483,Documents!$I$2:$I$1001,"EXPIRED")&gt;0,"ACTION NEEDED",IF(COUNTIFS(Documents!$A$2:$A$1001,"Staff",Documents!$B$2:$B$1001,$A483,Documents!$I$2:$I$1001,"DUE IN 30 DAYS")&gt;0,"DUE SOON","OK"))))</f>
        <v/>
      </c>
      <c r="M483" s="57"/>
    </row>
    <row r="484" spans="1:13">
      <c r="A484" s="57"/>
      <c r="B484" s="57"/>
      <c r="C484" s="57"/>
      <c r="D484" s="57"/>
      <c r="E484" s="57"/>
      <c r="F484" s="57"/>
      <c r="G484" s="57"/>
      <c r="H484" s="57"/>
      <c r="I484" s="57"/>
      <c r="J484" s="58"/>
      <c r="K484" s="57"/>
      <c r="L484" s="59" t="str">
        <f>IF($A484="","",IF(COUNTIFS(Documents!$A$2:$A$1001,"Staff",Documents!$B$2:$B$1001,$A484)=0,"NO DOCUMENTS",IF(COUNTIFS(Documents!$A$2:$A$1001,"Staff",Documents!$B$2:$B$1001,$A484,Documents!$I$2:$I$1001,"EXPIRED")&gt;0,"ACTION NEEDED",IF(COUNTIFS(Documents!$A$2:$A$1001,"Staff",Documents!$B$2:$B$1001,$A484,Documents!$I$2:$I$1001,"DUE IN 30 DAYS")&gt;0,"DUE SOON","OK"))))</f>
        <v/>
      </c>
      <c r="M484" s="57"/>
    </row>
    <row r="485" spans="1:13">
      <c r="A485" s="57"/>
      <c r="B485" s="57"/>
      <c r="C485" s="57"/>
      <c r="D485" s="57"/>
      <c r="E485" s="57"/>
      <c r="F485" s="57"/>
      <c r="G485" s="57"/>
      <c r="H485" s="57"/>
      <c r="I485" s="57"/>
      <c r="J485" s="58"/>
      <c r="K485" s="57"/>
      <c r="L485" s="59" t="str">
        <f>IF($A485="","",IF(COUNTIFS(Documents!$A$2:$A$1001,"Staff",Documents!$B$2:$B$1001,$A485)=0,"NO DOCUMENTS",IF(COUNTIFS(Documents!$A$2:$A$1001,"Staff",Documents!$B$2:$B$1001,$A485,Documents!$I$2:$I$1001,"EXPIRED")&gt;0,"ACTION NEEDED",IF(COUNTIFS(Documents!$A$2:$A$1001,"Staff",Documents!$B$2:$B$1001,$A485,Documents!$I$2:$I$1001,"DUE IN 30 DAYS")&gt;0,"DUE SOON","OK"))))</f>
        <v/>
      </c>
      <c r="M485" s="57"/>
    </row>
    <row r="486" spans="1:13">
      <c r="A486" s="57"/>
      <c r="B486" s="57"/>
      <c r="C486" s="57"/>
      <c r="D486" s="57"/>
      <c r="E486" s="57"/>
      <c r="F486" s="57"/>
      <c r="G486" s="57"/>
      <c r="H486" s="57"/>
      <c r="I486" s="57"/>
      <c r="J486" s="58"/>
      <c r="K486" s="57"/>
      <c r="L486" s="59" t="str">
        <f>IF($A486="","",IF(COUNTIFS(Documents!$A$2:$A$1001,"Staff",Documents!$B$2:$B$1001,$A486)=0,"NO DOCUMENTS",IF(COUNTIFS(Documents!$A$2:$A$1001,"Staff",Documents!$B$2:$B$1001,$A486,Documents!$I$2:$I$1001,"EXPIRED")&gt;0,"ACTION NEEDED",IF(COUNTIFS(Documents!$A$2:$A$1001,"Staff",Documents!$B$2:$B$1001,$A486,Documents!$I$2:$I$1001,"DUE IN 30 DAYS")&gt;0,"DUE SOON","OK"))))</f>
        <v/>
      </c>
      <c r="M486" s="57"/>
    </row>
    <row r="487" spans="1:13">
      <c r="A487" s="57"/>
      <c r="B487" s="57"/>
      <c r="C487" s="57"/>
      <c r="D487" s="57"/>
      <c r="E487" s="57"/>
      <c r="F487" s="57"/>
      <c r="G487" s="57"/>
      <c r="H487" s="57"/>
      <c r="I487" s="57"/>
      <c r="J487" s="58"/>
      <c r="K487" s="57"/>
      <c r="L487" s="59" t="str">
        <f>IF($A487="","",IF(COUNTIFS(Documents!$A$2:$A$1001,"Staff",Documents!$B$2:$B$1001,$A487)=0,"NO DOCUMENTS",IF(COUNTIFS(Documents!$A$2:$A$1001,"Staff",Documents!$B$2:$B$1001,$A487,Documents!$I$2:$I$1001,"EXPIRED")&gt;0,"ACTION NEEDED",IF(COUNTIFS(Documents!$A$2:$A$1001,"Staff",Documents!$B$2:$B$1001,$A487,Documents!$I$2:$I$1001,"DUE IN 30 DAYS")&gt;0,"DUE SOON","OK"))))</f>
        <v/>
      </c>
      <c r="M487" s="57"/>
    </row>
    <row r="488" spans="1:13">
      <c r="A488" s="57"/>
      <c r="B488" s="57"/>
      <c r="C488" s="57"/>
      <c r="D488" s="57"/>
      <c r="E488" s="57"/>
      <c r="F488" s="57"/>
      <c r="G488" s="57"/>
      <c r="H488" s="57"/>
      <c r="I488" s="57"/>
      <c r="J488" s="58"/>
      <c r="K488" s="57"/>
      <c r="L488" s="59" t="str">
        <f>IF($A488="","",IF(COUNTIFS(Documents!$A$2:$A$1001,"Staff",Documents!$B$2:$B$1001,$A488)=0,"NO DOCUMENTS",IF(COUNTIFS(Documents!$A$2:$A$1001,"Staff",Documents!$B$2:$B$1001,$A488,Documents!$I$2:$I$1001,"EXPIRED")&gt;0,"ACTION NEEDED",IF(COUNTIFS(Documents!$A$2:$A$1001,"Staff",Documents!$B$2:$B$1001,$A488,Documents!$I$2:$I$1001,"DUE IN 30 DAYS")&gt;0,"DUE SOON","OK"))))</f>
        <v/>
      </c>
      <c r="M488" s="57"/>
    </row>
    <row r="489" spans="1:13">
      <c r="A489" s="57"/>
      <c r="B489" s="57"/>
      <c r="C489" s="57"/>
      <c r="D489" s="57"/>
      <c r="E489" s="57"/>
      <c r="F489" s="57"/>
      <c r="G489" s="57"/>
      <c r="H489" s="57"/>
      <c r="I489" s="57"/>
      <c r="J489" s="58"/>
      <c r="K489" s="57"/>
      <c r="L489" s="59" t="str">
        <f>IF($A489="","",IF(COUNTIFS(Documents!$A$2:$A$1001,"Staff",Documents!$B$2:$B$1001,$A489)=0,"NO DOCUMENTS",IF(COUNTIFS(Documents!$A$2:$A$1001,"Staff",Documents!$B$2:$B$1001,$A489,Documents!$I$2:$I$1001,"EXPIRED")&gt;0,"ACTION NEEDED",IF(COUNTIFS(Documents!$A$2:$A$1001,"Staff",Documents!$B$2:$B$1001,$A489,Documents!$I$2:$I$1001,"DUE IN 30 DAYS")&gt;0,"DUE SOON","OK"))))</f>
        <v/>
      </c>
      <c r="M489" s="57"/>
    </row>
    <row r="490" spans="1:13">
      <c r="A490" s="57"/>
      <c r="B490" s="57"/>
      <c r="C490" s="57"/>
      <c r="D490" s="57"/>
      <c r="E490" s="57"/>
      <c r="F490" s="57"/>
      <c r="G490" s="57"/>
      <c r="H490" s="57"/>
      <c r="I490" s="57"/>
      <c r="J490" s="58"/>
      <c r="K490" s="57"/>
      <c r="L490" s="59" t="str">
        <f>IF($A490="","",IF(COUNTIFS(Documents!$A$2:$A$1001,"Staff",Documents!$B$2:$B$1001,$A490)=0,"NO DOCUMENTS",IF(COUNTIFS(Documents!$A$2:$A$1001,"Staff",Documents!$B$2:$B$1001,$A490,Documents!$I$2:$I$1001,"EXPIRED")&gt;0,"ACTION NEEDED",IF(COUNTIFS(Documents!$A$2:$A$1001,"Staff",Documents!$B$2:$B$1001,$A490,Documents!$I$2:$I$1001,"DUE IN 30 DAYS")&gt;0,"DUE SOON","OK"))))</f>
        <v/>
      </c>
      <c r="M490" s="57"/>
    </row>
    <row r="491" spans="1:13">
      <c r="A491" s="57"/>
      <c r="B491" s="57"/>
      <c r="C491" s="57"/>
      <c r="D491" s="57"/>
      <c r="E491" s="57"/>
      <c r="F491" s="57"/>
      <c r="G491" s="57"/>
      <c r="H491" s="57"/>
      <c r="I491" s="57"/>
      <c r="J491" s="58"/>
      <c r="K491" s="57"/>
      <c r="L491" s="59" t="str">
        <f>IF($A491="","",IF(COUNTIFS(Documents!$A$2:$A$1001,"Staff",Documents!$B$2:$B$1001,$A491)=0,"NO DOCUMENTS",IF(COUNTIFS(Documents!$A$2:$A$1001,"Staff",Documents!$B$2:$B$1001,$A491,Documents!$I$2:$I$1001,"EXPIRED")&gt;0,"ACTION NEEDED",IF(COUNTIFS(Documents!$A$2:$A$1001,"Staff",Documents!$B$2:$B$1001,$A491,Documents!$I$2:$I$1001,"DUE IN 30 DAYS")&gt;0,"DUE SOON","OK"))))</f>
        <v/>
      </c>
      <c r="M491" s="57"/>
    </row>
    <row r="492" spans="1:13">
      <c r="A492" s="57"/>
      <c r="B492" s="57"/>
      <c r="C492" s="57"/>
      <c r="D492" s="57"/>
      <c r="E492" s="57"/>
      <c r="F492" s="57"/>
      <c r="G492" s="57"/>
      <c r="H492" s="57"/>
      <c r="I492" s="57"/>
      <c r="J492" s="58"/>
      <c r="K492" s="57"/>
      <c r="L492" s="59" t="str">
        <f>IF($A492="","",IF(COUNTIFS(Documents!$A$2:$A$1001,"Staff",Documents!$B$2:$B$1001,$A492)=0,"NO DOCUMENTS",IF(COUNTIFS(Documents!$A$2:$A$1001,"Staff",Documents!$B$2:$B$1001,$A492,Documents!$I$2:$I$1001,"EXPIRED")&gt;0,"ACTION NEEDED",IF(COUNTIFS(Documents!$A$2:$A$1001,"Staff",Documents!$B$2:$B$1001,$A492,Documents!$I$2:$I$1001,"DUE IN 30 DAYS")&gt;0,"DUE SOON","OK"))))</f>
        <v/>
      </c>
      <c r="M492" s="57"/>
    </row>
    <row r="493" spans="1:13">
      <c r="A493" s="57"/>
      <c r="B493" s="57"/>
      <c r="C493" s="57"/>
      <c r="D493" s="57"/>
      <c r="E493" s="57"/>
      <c r="F493" s="57"/>
      <c r="G493" s="57"/>
      <c r="H493" s="57"/>
      <c r="I493" s="57"/>
      <c r="J493" s="58"/>
      <c r="K493" s="57"/>
      <c r="L493" s="59" t="str">
        <f>IF($A493="","",IF(COUNTIFS(Documents!$A$2:$A$1001,"Staff",Documents!$B$2:$B$1001,$A493)=0,"NO DOCUMENTS",IF(COUNTIFS(Documents!$A$2:$A$1001,"Staff",Documents!$B$2:$B$1001,$A493,Documents!$I$2:$I$1001,"EXPIRED")&gt;0,"ACTION NEEDED",IF(COUNTIFS(Documents!$A$2:$A$1001,"Staff",Documents!$B$2:$B$1001,$A493,Documents!$I$2:$I$1001,"DUE IN 30 DAYS")&gt;0,"DUE SOON","OK"))))</f>
        <v/>
      </c>
      <c r="M493" s="57"/>
    </row>
    <row r="494" spans="1:13">
      <c r="A494" s="57"/>
      <c r="B494" s="57"/>
      <c r="C494" s="57"/>
      <c r="D494" s="57"/>
      <c r="E494" s="57"/>
      <c r="F494" s="57"/>
      <c r="G494" s="57"/>
      <c r="H494" s="57"/>
      <c r="I494" s="57"/>
      <c r="J494" s="58"/>
      <c r="K494" s="57"/>
      <c r="L494" s="59" t="str">
        <f>IF($A494="","",IF(COUNTIFS(Documents!$A$2:$A$1001,"Staff",Documents!$B$2:$B$1001,$A494)=0,"NO DOCUMENTS",IF(COUNTIFS(Documents!$A$2:$A$1001,"Staff",Documents!$B$2:$B$1001,$A494,Documents!$I$2:$I$1001,"EXPIRED")&gt;0,"ACTION NEEDED",IF(COUNTIFS(Documents!$A$2:$A$1001,"Staff",Documents!$B$2:$B$1001,$A494,Documents!$I$2:$I$1001,"DUE IN 30 DAYS")&gt;0,"DUE SOON","OK"))))</f>
        <v/>
      </c>
      <c r="M494" s="57"/>
    </row>
    <row r="495" spans="1:13">
      <c r="A495" s="57"/>
      <c r="B495" s="57"/>
      <c r="C495" s="57"/>
      <c r="D495" s="57"/>
      <c r="E495" s="57"/>
      <c r="F495" s="57"/>
      <c r="G495" s="57"/>
      <c r="H495" s="57"/>
      <c r="I495" s="57"/>
      <c r="J495" s="58"/>
      <c r="K495" s="57"/>
      <c r="L495" s="59" t="str">
        <f>IF($A495="","",IF(COUNTIFS(Documents!$A$2:$A$1001,"Staff",Documents!$B$2:$B$1001,$A495)=0,"NO DOCUMENTS",IF(COUNTIFS(Documents!$A$2:$A$1001,"Staff",Documents!$B$2:$B$1001,$A495,Documents!$I$2:$I$1001,"EXPIRED")&gt;0,"ACTION NEEDED",IF(COUNTIFS(Documents!$A$2:$A$1001,"Staff",Documents!$B$2:$B$1001,$A495,Documents!$I$2:$I$1001,"DUE IN 30 DAYS")&gt;0,"DUE SOON","OK"))))</f>
        <v/>
      </c>
      <c r="M495" s="57"/>
    </row>
    <row r="496" spans="1:13">
      <c r="A496" s="57"/>
      <c r="B496" s="57"/>
      <c r="C496" s="57"/>
      <c r="D496" s="57"/>
      <c r="E496" s="57"/>
      <c r="F496" s="57"/>
      <c r="G496" s="57"/>
      <c r="H496" s="57"/>
      <c r="I496" s="57"/>
      <c r="J496" s="58"/>
      <c r="K496" s="57"/>
      <c r="L496" s="59" t="str">
        <f>IF($A496="","",IF(COUNTIFS(Documents!$A$2:$A$1001,"Staff",Documents!$B$2:$B$1001,$A496)=0,"NO DOCUMENTS",IF(COUNTIFS(Documents!$A$2:$A$1001,"Staff",Documents!$B$2:$B$1001,$A496,Documents!$I$2:$I$1001,"EXPIRED")&gt;0,"ACTION NEEDED",IF(COUNTIFS(Documents!$A$2:$A$1001,"Staff",Documents!$B$2:$B$1001,$A496,Documents!$I$2:$I$1001,"DUE IN 30 DAYS")&gt;0,"DUE SOON","OK"))))</f>
        <v/>
      </c>
      <c r="M496" s="57"/>
    </row>
    <row r="497" spans="1:13">
      <c r="A497" s="57"/>
      <c r="B497" s="57"/>
      <c r="C497" s="57"/>
      <c r="D497" s="57"/>
      <c r="E497" s="57"/>
      <c r="F497" s="57"/>
      <c r="G497" s="57"/>
      <c r="H497" s="57"/>
      <c r="I497" s="57"/>
      <c r="J497" s="58"/>
      <c r="K497" s="57"/>
      <c r="L497" s="59" t="str">
        <f>IF($A497="","",IF(COUNTIFS(Documents!$A$2:$A$1001,"Staff",Documents!$B$2:$B$1001,$A497)=0,"NO DOCUMENTS",IF(COUNTIFS(Documents!$A$2:$A$1001,"Staff",Documents!$B$2:$B$1001,$A497,Documents!$I$2:$I$1001,"EXPIRED")&gt;0,"ACTION NEEDED",IF(COUNTIFS(Documents!$A$2:$A$1001,"Staff",Documents!$B$2:$B$1001,$A497,Documents!$I$2:$I$1001,"DUE IN 30 DAYS")&gt;0,"DUE SOON","OK"))))</f>
        <v/>
      </c>
      <c r="M497" s="57"/>
    </row>
    <row r="498" spans="1:13">
      <c r="A498" s="57"/>
      <c r="B498" s="57"/>
      <c r="C498" s="57"/>
      <c r="D498" s="57"/>
      <c r="E498" s="57"/>
      <c r="F498" s="57"/>
      <c r="G498" s="57"/>
      <c r="H498" s="57"/>
      <c r="I498" s="57"/>
      <c r="J498" s="58"/>
      <c r="K498" s="57"/>
      <c r="L498" s="59" t="str">
        <f>IF($A498="","",IF(COUNTIFS(Documents!$A$2:$A$1001,"Staff",Documents!$B$2:$B$1001,$A498)=0,"NO DOCUMENTS",IF(COUNTIFS(Documents!$A$2:$A$1001,"Staff",Documents!$B$2:$B$1001,$A498,Documents!$I$2:$I$1001,"EXPIRED")&gt;0,"ACTION NEEDED",IF(COUNTIFS(Documents!$A$2:$A$1001,"Staff",Documents!$B$2:$B$1001,$A498,Documents!$I$2:$I$1001,"DUE IN 30 DAYS")&gt;0,"DUE SOON","OK"))))</f>
        <v/>
      </c>
      <c r="M498" s="57"/>
    </row>
    <row r="499" spans="1:13">
      <c r="A499" s="57"/>
      <c r="B499" s="57"/>
      <c r="C499" s="57"/>
      <c r="D499" s="57"/>
      <c r="E499" s="57"/>
      <c r="F499" s="57"/>
      <c r="G499" s="57"/>
      <c r="H499" s="57"/>
      <c r="I499" s="57"/>
      <c r="J499" s="58"/>
      <c r="K499" s="57"/>
      <c r="L499" s="59" t="str">
        <f>IF($A499="","",IF(COUNTIFS(Documents!$A$2:$A$1001,"Staff",Documents!$B$2:$B$1001,$A499)=0,"NO DOCUMENTS",IF(COUNTIFS(Documents!$A$2:$A$1001,"Staff",Documents!$B$2:$B$1001,$A499,Documents!$I$2:$I$1001,"EXPIRED")&gt;0,"ACTION NEEDED",IF(COUNTIFS(Documents!$A$2:$A$1001,"Staff",Documents!$B$2:$B$1001,$A499,Documents!$I$2:$I$1001,"DUE IN 30 DAYS")&gt;0,"DUE SOON","OK"))))</f>
        <v/>
      </c>
      <c r="M499" s="57"/>
    </row>
    <row r="500" spans="1:13">
      <c r="A500" s="57"/>
      <c r="B500" s="57"/>
      <c r="C500" s="57"/>
      <c r="D500" s="57"/>
      <c r="E500" s="57"/>
      <c r="F500" s="57"/>
      <c r="G500" s="57"/>
      <c r="H500" s="57"/>
      <c r="I500" s="57"/>
      <c r="J500" s="58"/>
      <c r="K500" s="57"/>
      <c r="L500" s="59" t="str">
        <f>IF($A500="","",IF(COUNTIFS(Documents!$A$2:$A$1001,"Staff",Documents!$B$2:$B$1001,$A500)=0,"NO DOCUMENTS",IF(COUNTIFS(Documents!$A$2:$A$1001,"Staff",Documents!$B$2:$B$1001,$A500,Documents!$I$2:$I$1001,"EXPIRED")&gt;0,"ACTION NEEDED",IF(COUNTIFS(Documents!$A$2:$A$1001,"Staff",Documents!$B$2:$B$1001,$A500,Documents!$I$2:$I$1001,"DUE IN 30 DAYS")&gt;0,"DUE SOON","OK"))))</f>
        <v/>
      </c>
      <c r="M500" s="57"/>
    </row>
    <row r="501" spans="1:13">
      <c r="A501" s="57"/>
      <c r="B501" s="57"/>
      <c r="C501" s="57"/>
      <c r="D501" s="57"/>
      <c r="E501" s="57"/>
      <c r="F501" s="57"/>
      <c r="G501" s="57"/>
      <c r="H501" s="57"/>
      <c r="I501" s="57"/>
      <c r="J501" s="58"/>
      <c r="K501" s="57"/>
      <c r="L501" s="59" t="str">
        <f>IF($A501="","",IF(COUNTIFS(Documents!$A$2:$A$1001,"Staff",Documents!$B$2:$B$1001,$A501)=0,"NO DOCUMENTS",IF(COUNTIFS(Documents!$A$2:$A$1001,"Staff",Documents!$B$2:$B$1001,$A501,Documents!$I$2:$I$1001,"EXPIRED")&gt;0,"ACTION NEEDED",IF(COUNTIFS(Documents!$A$2:$A$1001,"Staff",Documents!$B$2:$B$1001,$A501,Documents!$I$2:$I$1001,"DUE IN 30 DAYS")&gt;0,"DUE SOON","OK"))))</f>
        <v/>
      </c>
      <c r="M501" s="57"/>
    </row>
    <row r="502" spans="1:13">
      <c r="A502" s="57"/>
      <c r="B502" s="57"/>
      <c r="C502" s="57"/>
      <c r="D502" s="57"/>
      <c r="E502" s="57"/>
      <c r="F502" s="57"/>
      <c r="G502" s="57"/>
      <c r="H502" s="57"/>
      <c r="I502" s="57"/>
      <c r="J502" s="58"/>
      <c r="K502" s="57"/>
      <c r="L502" s="59" t="str">
        <f>IF($A502="","",IF(COUNTIFS(Documents!$A$2:$A$1001,"Staff",Documents!$B$2:$B$1001,$A502)=0,"NO DOCUMENTS",IF(COUNTIFS(Documents!$A$2:$A$1001,"Staff",Documents!$B$2:$B$1001,$A502,Documents!$I$2:$I$1001,"EXPIRED")&gt;0,"ACTION NEEDED",IF(COUNTIFS(Documents!$A$2:$A$1001,"Staff",Documents!$B$2:$B$1001,$A502,Documents!$I$2:$I$1001,"DUE IN 30 DAYS")&gt;0,"DUE SOON","OK"))))</f>
        <v/>
      </c>
      <c r="M502" s="57"/>
    </row>
    <row r="503" spans="1:13">
      <c r="A503" s="57"/>
      <c r="B503" s="57"/>
      <c r="C503" s="57"/>
      <c r="D503" s="57"/>
      <c r="E503" s="57"/>
      <c r="F503" s="57"/>
      <c r="G503" s="57"/>
      <c r="H503" s="57"/>
      <c r="I503" s="57"/>
      <c r="J503" s="58"/>
      <c r="K503" s="57"/>
      <c r="L503" s="59" t="str">
        <f>IF($A503="","",IF(COUNTIFS(Documents!$A$2:$A$1001,"Staff",Documents!$B$2:$B$1001,$A503)=0,"NO DOCUMENTS",IF(COUNTIFS(Documents!$A$2:$A$1001,"Staff",Documents!$B$2:$B$1001,$A503,Documents!$I$2:$I$1001,"EXPIRED")&gt;0,"ACTION NEEDED",IF(COUNTIFS(Documents!$A$2:$A$1001,"Staff",Documents!$B$2:$B$1001,$A503,Documents!$I$2:$I$1001,"DUE IN 30 DAYS")&gt;0,"DUE SOON","OK"))))</f>
        <v/>
      </c>
      <c r="M503" s="57"/>
    </row>
    <row r="504" spans="1:13">
      <c r="A504" s="57"/>
      <c r="B504" s="57"/>
      <c r="C504" s="57"/>
      <c r="D504" s="57"/>
      <c r="E504" s="57"/>
      <c r="F504" s="57"/>
      <c r="G504" s="57"/>
      <c r="H504" s="57"/>
      <c r="I504" s="57"/>
      <c r="J504" s="58"/>
      <c r="K504" s="57"/>
      <c r="L504" s="59" t="str">
        <f>IF($A504="","",IF(COUNTIFS(Documents!$A$2:$A$1001,"Staff",Documents!$B$2:$B$1001,$A504)=0,"NO DOCUMENTS",IF(COUNTIFS(Documents!$A$2:$A$1001,"Staff",Documents!$B$2:$B$1001,$A504,Documents!$I$2:$I$1001,"EXPIRED")&gt;0,"ACTION NEEDED",IF(COUNTIFS(Documents!$A$2:$A$1001,"Staff",Documents!$B$2:$B$1001,$A504,Documents!$I$2:$I$1001,"DUE IN 30 DAYS")&gt;0,"DUE SOON","OK"))))</f>
        <v/>
      </c>
      <c r="M504" s="57"/>
    </row>
    <row r="505" spans="1:13">
      <c r="A505" s="57"/>
      <c r="B505" s="57"/>
      <c r="C505" s="57"/>
      <c r="D505" s="57"/>
      <c r="E505" s="57"/>
      <c r="F505" s="57"/>
      <c r="G505" s="57"/>
      <c r="H505" s="57"/>
      <c r="I505" s="57"/>
      <c r="J505" s="58"/>
      <c r="K505" s="57"/>
      <c r="L505" s="59" t="str">
        <f>IF($A505="","",IF(COUNTIFS(Documents!$A$2:$A$1001,"Staff",Documents!$B$2:$B$1001,$A505)=0,"NO DOCUMENTS",IF(COUNTIFS(Documents!$A$2:$A$1001,"Staff",Documents!$B$2:$B$1001,$A505,Documents!$I$2:$I$1001,"EXPIRED")&gt;0,"ACTION NEEDED",IF(COUNTIFS(Documents!$A$2:$A$1001,"Staff",Documents!$B$2:$B$1001,$A505,Documents!$I$2:$I$1001,"DUE IN 30 DAYS")&gt;0,"DUE SOON","OK"))))</f>
        <v/>
      </c>
      <c r="M505" s="57"/>
    </row>
    <row r="506" spans="1:13">
      <c r="A506" s="57"/>
      <c r="B506" s="57"/>
      <c r="C506" s="57"/>
      <c r="D506" s="57"/>
      <c r="E506" s="57"/>
      <c r="F506" s="57"/>
      <c r="G506" s="57"/>
      <c r="H506" s="57"/>
      <c r="I506" s="57"/>
      <c r="J506" s="58"/>
      <c r="K506" s="57"/>
      <c r="L506" s="59" t="str">
        <f>IF($A506="","",IF(COUNTIFS(Documents!$A$2:$A$1001,"Staff",Documents!$B$2:$B$1001,$A506)=0,"NO DOCUMENTS",IF(COUNTIFS(Documents!$A$2:$A$1001,"Staff",Documents!$B$2:$B$1001,$A506,Documents!$I$2:$I$1001,"EXPIRED")&gt;0,"ACTION NEEDED",IF(COUNTIFS(Documents!$A$2:$A$1001,"Staff",Documents!$B$2:$B$1001,$A506,Documents!$I$2:$I$1001,"DUE IN 30 DAYS")&gt;0,"DUE SOON","OK"))))</f>
        <v/>
      </c>
      <c r="M506" s="57"/>
    </row>
    <row r="507" spans="1:13">
      <c r="A507" s="57"/>
      <c r="B507" s="57"/>
      <c r="C507" s="57"/>
      <c r="D507" s="57"/>
      <c r="E507" s="57"/>
      <c r="F507" s="57"/>
      <c r="G507" s="57"/>
      <c r="H507" s="57"/>
      <c r="I507" s="57"/>
      <c r="J507" s="58"/>
      <c r="K507" s="57"/>
      <c r="L507" s="59" t="str">
        <f>IF($A507="","",IF(COUNTIFS(Documents!$A$2:$A$1001,"Staff",Documents!$B$2:$B$1001,$A507)=0,"NO DOCUMENTS",IF(COUNTIFS(Documents!$A$2:$A$1001,"Staff",Documents!$B$2:$B$1001,$A507,Documents!$I$2:$I$1001,"EXPIRED")&gt;0,"ACTION NEEDED",IF(COUNTIFS(Documents!$A$2:$A$1001,"Staff",Documents!$B$2:$B$1001,$A507,Documents!$I$2:$I$1001,"DUE IN 30 DAYS")&gt;0,"DUE SOON","OK"))))</f>
        <v/>
      </c>
      <c r="M507" s="57"/>
    </row>
    <row r="508" spans="1:13">
      <c r="A508" s="57"/>
      <c r="B508" s="57"/>
      <c r="C508" s="57"/>
      <c r="D508" s="57"/>
      <c r="E508" s="57"/>
      <c r="F508" s="57"/>
      <c r="G508" s="57"/>
      <c r="H508" s="57"/>
      <c r="I508" s="57"/>
      <c r="J508" s="58"/>
      <c r="K508" s="57"/>
      <c r="L508" s="59" t="str">
        <f>IF($A508="","",IF(COUNTIFS(Documents!$A$2:$A$1001,"Staff",Documents!$B$2:$B$1001,$A508)=0,"NO DOCUMENTS",IF(COUNTIFS(Documents!$A$2:$A$1001,"Staff",Documents!$B$2:$B$1001,$A508,Documents!$I$2:$I$1001,"EXPIRED")&gt;0,"ACTION NEEDED",IF(COUNTIFS(Documents!$A$2:$A$1001,"Staff",Documents!$B$2:$B$1001,$A508,Documents!$I$2:$I$1001,"DUE IN 30 DAYS")&gt;0,"DUE SOON","OK"))))</f>
        <v/>
      </c>
      <c r="M508" s="57"/>
    </row>
    <row r="509" spans="1:13">
      <c r="A509" s="57"/>
      <c r="B509" s="57"/>
      <c r="C509" s="57"/>
      <c r="D509" s="57"/>
      <c r="E509" s="57"/>
      <c r="F509" s="57"/>
      <c r="G509" s="57"/>
      <c r="H509" s="57"/>
      <c r="I509" s="57"/>
      <c r="J509" s="58"/>
      <c r="K509" s="57"/>
      <c r="L509" s="59" t="str">
        <f>IF($A509="","",IF(COUNTIFS(Documents!$A$2:$A$1001,"Staff",Documents!$B$2:$B$1001,$A509)=0,"NO DOCUMENTS",IF(COUNTIFS(Documents!$A$2:$A$1001,"Staff",Documents!$B$2:$B$1001,$A509,Documents!$I$2:$I$1001,"EXPIRED")&gt;0,"ACTION NEEDED",IF(COUNTIFS(Documents!$A$2:$A$1001,"Staff",Documents!$B$2:$B$1001,$A509,Documents!$I$2:$I$1001,"DUE IN 30 DAYS")&gt;0,"DUE SOON","OK"))))</f>
        <v/>
      </c>
      <c r="M509" s="57"/>
    </row>
    <row r="510" spans="1:13">
      <c r="A510" s="57"/>
      <c r="B510" s="57"/>
      <c r="C510" s="57"/>
      <c r="D510" s="57"/>
      <c r="E510" s="57"/>
      <c r="F510" s="57"/>
      <c r="G510" s="57"/>
      <c r="H510" s="57"/>
      <c r="I510" s="57"/>
      <c r="J510" s="58"/>
      <c r="K510" s="57"/>
      <c r="L510" s="59" t="str">
        <f>IF($A510="","",IF(COUNTIFS(Documents!$A$2:$A$1001,"Staff",Documents!$B$2:$B$1001,$A510)=0,"NO DOCUMENTS",IF(COUNTIFS(Documents!$A$2:$A$1001,"Staff",Documents!$B$2:$B$1001,$A510,Documents!$I$2:$I$1001,"EXPIRED")&gt;0,"ACTION NEEDED",IF(COUNTIFS(Documents!$A$2:$A$1001,"Staff",Documents!$B$2:$B$1001,$A510,Documents!$I$2:$I$1001,"DUE IN 30 DAYS")&gt;0,"DUE SOON","OK"))))</f>
        <v/>
      </c>
      <c r="M510" s="57"/>
    </row>
    <row r="511" spans="1:13">
      <c r="A511" s="57"/>
      <c r="B511" s="57"/>
      <c r="C511" s="57"/>
      <c r="D511" s="57"/>
      <c r="E511" s="57"/>
      <c r="F511" s="57"/>
      <c r="G511" s="57"/>
      <c r="H511" s="57"/>
      <c r="I511" s="57"/>
      <c r="J511" s="58"/>
      <c r="K511" s="57"/>
      <c r="L511" s="59" t="str">
        <f>IF($A511="","",IF(COUNTIFS(Documents!$A$2:$A$1001,"Staff",Documents!$B$2:$B$1001,$A511)=0,"NO DOCUMENTS",IF(COUNTIFS(Documents!$A$2:$A$1001,"Staff",Documents!$B$2:$B$1001,$A511,Documents!$I$2:$I$1001,"EXPIRED")&gt;0,"ACTION NEEDED",IF(COUNTIFS(Documents!$A$2:$A$1001,"Staff",Documents!$B$2:$B$1001,$A511,Documents!$I$2:$I$1001,"DUE IN 30 DAYS")&gt;0,"DUE SOON","OK"))))</f>
        <v/>
      </c>
      <c r="M511" s="57"/>
    </row>
    <row r="512" spans="1:13">
      <c r="A512" s="57"/>
      <c r="B512" s="57"/>
      <c r="C512" s="57"/>
      <c r="D512" s="57"/>
      <c r="E512" s="57"/>
      <c r="F512" s="57"/>
      <c r="G512" s="57"/>
      <c r="H512" s="57"/>
      <c r="I512" s="57"/>
      <c r="J512" s="58"/>
      <c r="K512" s="57"/>
      <c r="L512" s="59" t="str">
        <f>IF($A512="","",IF(COUNTIFS(Documents!$A$2:$A$1001,"Staff",Documents!$B$2:$B$1001,$A512)=0,"NO DOCUMENTS",IF(COUNTIFS(Documents!$A$2:$A$1001,"Staff",Documents!$B$2:$B$1001,$A512,Documents!$I$2:$I$1001,"EXPIRED")&gt;0,"ACTION NEEDED",IF(COUNTIFS(Documents!$A$2:$A$1001,"Staff",Documents!$B$2:$B$1001,$A512,Documents!$I$2:$I$1001,"DUE IN 30 DAYS")&gt;0,"DUE SOON","OK"))))</f>
        <v/>
      </c>
      <c r="M512" s="57"/>
    </row>
    <row r="513" spans="1:13">
      <c r="A513" s="57"/>
      <c r="B513" s="57"/>
      <c r="C513" s="57"/>
      <c r="D513" s="57"/>
      <c r="E513" s="57"/>
      <c r="F513" s="57"/>
      <c r="G513" s="57"/>
      <c r="H513" s="57"/>
      <c r="I513" s="57"/>
      <c r="J513" s="58"/>
      <c r="K513" s="57"/>
      <c r="L513" s="59" t="str">
        <f>IF($A513="","",IF(COUNTIFS(Documents!$A$2:$A$1001,"Staff",Documents!$B$2:$B$1001,$A513)=0,"NO DOCUMENTS",IF(COUNTIFS(Documents!$A$2:$A$1001,"Staff",Documents!$B$2:$B$1001,$A513,Documents!$I$2:$I$1001,"EXPIRED")&gt;0,"ACTION NEEDED",IF(COUNTIFS(Documents!$A$2:$A$1001,"Staff",Documents!$B$2:$B$1001,$A513,Documents!$I$2:$I$1001,"DUE IN 30 DAYS")&gt;0,"DUE SOON","OK"))))</f>
        <v/>
      </c>
      <c r="M513" s="57"/>
    </row>
    <row r="514" spans="1:13">
      <c r="A514" s="57"/>
      <c r="B514" s="57"/>
      <c r="C514" s="57"/>
      <c r="D514" s="57"/>
      <c r="E514" s="57"/>
      <c r="F514" s="57"/>
      <c r="G514" s="57"/>
      <c r="H514" s="57"/>
      <c r="I514" s="57"/>
      <c r="J514" s="58"/>
      <c r="K514" s="57"/>
      <c r="L514" s="59" t="str">
        <f>IF($A514="","",IF(COUNTIFS(Documents!$A$2:$A$1001,"Staff",Documents!$B$2:$B$1001,$A514)=0,"NO DOCUMENTS",IF(COUNTIFS(Documents!$A$2:$A$1001,"Staff",Documents!$B$2:$B$1001,$A514,Documents!$I$2:$I$1001,"EXPIRED")&gt;0,"ACTION NEEDED",IF(COUNTIFS(Documents!$A$2:$A$1001,"Staff",Documents!$B$2:$B$1001,$A514,Documents!$I$2:$I$1001,"DUE IN 30 DAYS")&gt;0,"DUE SOON","OK"))))</f>
        <v/>
      </c>
      <c r="M514" s="57"/>
    </row>
    <row r="515" spans="1:13">
      <c r="A515" s="57"/>
      <c r="B515" s="57"/>
      <c r="C515" s="57"/>
      <c r="D515" s="57"/>
      <c r="E515" s="57"/>
      <c r="F515" s="57"/>
      <c r="G515" s="57"/>
      <c r="H515" s="57"/>
      <c r="I515" s="57"/>
      <c r="J515" s="58"/>
      <c r="K515" s="57"/>
      <c r="L515" s="59" t="str">
        <f>IF($A515="","",IF(COUNTIFS(Documents!$A$2:$A$1001,"Staff",Documents!$B$2:$B$1001,$A515)=0,"NO DOCUMENTS",IF(COUNTIFS(Documents!$A$2:$A$1001,"Staff",Documents!$B$2:$B$1001,$A515,Documents!$I$2:$I$1001,"EXPIRED")&gt;0,"ACTION NEEDED",IF(COUNTIFS(Documents!$A$2:$A$1001,"Staff",Documents!$B$2:$B$1001,$A515,Documents!$I$2:$I$1001,"DUE IN 30 DAYS")&gt;0,"DUE SOON","OK"))))</f>
        <v/>
      </c>
      <c r="M515" s="57"/>
    </row>
    <row r="516" spans="1:13">
      <c r="A516" s="57"/>
      <c r="B516" s="57"/>
      <c r="C516" s="57"/>
      <c r="D516" s="57"/>
      <c r="E516" s="57"/>
      <c r="F516" s="57"/>
      <c r="G516" s="57"/>
      <c r="H516" s="57"/>
      <c r="I516" s="57"/>
      <c r="J516" s="58"/>
      <c r="K516" s="57"/>
      <c r="L516" s="59" t="str">
        <f>IF($A516="","",IF(COUNTIFS(Documents!$A$2:$A$1001,"Staff",Documents!$B$2:$B$1001,$A516)=0,"NO DOCUMENTS",IF(COUNTIFS(Documents!$A$2:$A$1001,"Staff",Documents!$B$2:$B$1001,$A516,Documents!$I$2:$I$1001,"EXPIRED")&gt;0,"ACTION NEEDED",IF(COUNTIFS(Documents!$A$2:$A$1001,"Staff",Documents!$B$2:$B$1001,$A516,Documents!$I$2:$I$1001,"DUE IN 30 DAYS")&gt;0,"DUE SOON","OK"))))</f>
        <v/>
      </c>
      <c r="M516" s="57"/>
    </row>
    <row r="517" spans="1:13">
      <c r="A517" s="57"/>
      <c r="B517" s="57"/>
      <c r="C517" s="57"/>
      <c r="D517" s="57"/>
      <c r="E517" s="57"/>
      <c r="F517" s="57"/>
      <c r="G517" s="57"/>
      <c r="H517" s="57"/>
      <c r="I517" s="57"/>
      <c r="J517" s="58"/>
      <c r="K517" s="57"/>
      <c r="L517" s="59" t="str">
        <f>IF($A517="","",IF(COUNTIFS(Documents!$A$2:$A$1001,"Staff",Documents!$B$2:$B$1001,$A517)=0,"NO DOCUMENTS",IF(COUNTIFS(Documents!$A$2:$A$1001,"Staff",Documents!$B$2:$B$1001,$A517,Documents!$I$2:$I$1001,"EXPIRED")&gt;0,"ACTION NEEDED",IF(COUNTIFS(Documents!$A$2:$A$1001,"Staff",Documents!$B$2:$B$1001,$A517,Documents!$I$2:$I$1001,"DUE IN 30 DAYS")&gt;0,"DUE SOON","OK"))))</f>
        <v/>
      </c>
      <c r="M517" s="57"/>
    </row>
    <row r="518" spans="1:13">
      <c r="A518" s="57"/>
      <c r="B518" s="57"/>
      <c r="C518" s="57"/>
      <c r="D518" s="57"/>
      <c r="E518" s="57"/>
      <c r="F518" s="57"/>
      <c r="G518" s="57"/>
      <c r="H518" s="57"/>
      <c r="I518" s="57"/>
      <c r="J518" s="58"/>
      <c r="K518" s="57"/>
      <c r="L518" s="59" t="str">
        <f>IF($A518="","",IF(COUNTIFS(Documents!$A$2:$A$1001,"Staff",Documents!$B$2:$B$1001,$A518)=0,"NO DOCUMENTS",IF(COUNTIFS(Documents!$A$2:$A$1001,"Staff",Documents!$B$2:$B$1001,$A518,Documents!$I$2:$I$1001,"EXPIRED")&gt;0,"ACTION NEEDED",IF(COUNTIFS(Documents!$A$2:$A$1001,"Staff",Documents!$B$2:$B$1001,$A518,Documents!$I$2:$I$1001,"DUE IN 30 DAYS")&gt;0,"DUE SOON","OK"))))</f>
        <v/>
      </c>
      <c r="M518" s="57"/>
    </row>
    <row r="519" spans="1:13">
      <c r="A519" s="57"/>
      <c r="B519" s="57"/>
      <c r="C519" s="57"/>
      <c r="D519" s="57"/>
      <c r="E519" s="57"/>
      <c r="F519" s="57"/>
      <c r="G519" s="57"/>
      <c r="H519" s="57"/>
      <c r="I519" s="57"/>
      <c r="J519" s="58"/>
      <c r="K519" s="57"/>
      <c r="L519" s="59" t="str">
        <f>IF($A519="","",IF(COUNTIFS(Documents!$A$2:$A$1001,"Staff",Documents!$B$2:$B$1001,$A519)=0,"NO DOCUMENTS",IF(COUNTIFS(Documents!$A$2:$A$1001,"Staff",Documents!$B$2:$B$1001,$A519,Documents!$I$2:$I$1001,"EXPIRED")&gt;0,"ACTION NEEDED",IF(COUNTIFS(Documents!$A$2:$A$1001,"Staff",Documents!$B$2:$B$1001,$A519,Documents!$I$2:$I$1001,"DUE IN 30 DAYS")&gt;0,"DUE SOON","OK"))))</f>
        <v/>
      </c>
      <c r="M519" s="57"/>
    </row>
    <row r="520" spans="1:13">
      <c r="A520" s="57"/>
      <c r="B520" s="57"/>
      <c r="C520" s="57"/>
      <c r="D520" s="57"/>
      <c r="E520" s="57"/>
      <c r="F520" s="57"/>
      <c r="G520" s="57"/>
      <c r="H520" s="57"/>
      <c r="I520" s="57"/>
      <c r="J520" s="58"/>
      <c r="K520" s="57"/>
      <c r="L520" s="59" t="str">
        <f>IF($A520="","",IF(COUNTIFS(Documents!$A$2:$A$1001,"Staff",Documents!$B$2:$B$1001,$A520)=0,"NO DOCUMENTS",IF(COUNTIFS(Documents!$A$2:$A$1001,"Staff",Documents!$B$2:$B$1001,$A520,Documents!$I$2:$I$1001,"EXPIRED")&gt;0,"ACTION NEEDED",IF(COUNTIFS(Documents!$A$2:$A$1001,"Staff",Documents!$B$2:$B$1001,$A520,Documents!$I$2:$I$1001,"DUE IN 30 DAYS")&gt;0,"DUE SOON","OK"))))</f>
        <v/>
      </c>
      <c r="M520" s="57"/>
    </row>
    <row r="521" spans="1:13">
      <c r="A521" s="57"/>
      <c r="B521" s="57"/>
      <c r="C521" s="57"/>
      <c r="D521" s="57"/>
      <c r="E521" s="57"/>
      <c r="F521" s="57"/>
      <c r="G521" s="57"/>
      <c r="H521" s="57"/>
      <c r="I521" s="57"/>
      <c r="J521" s="58"/>
      <c r="K521" s="57"/>
      <c r="L521" s="59" t="str">
        <f>IF($A521="","",IF(COUNTIFS(Documents!$A$2:$A$1001,"Staff",Documents!$B$2:$B$1001,$A521)=0,"NO DOCUMENTS",IF(COUNTIFS(Documents!$A$2:$A$1001,"Staff",Documents!$B$2:$B$1001,$A521,Documents!$I$2:$I$1001,"EXPIRED")&gt;0,"ACTION NEEDED",IF(COUNTIFS(Documents!$A$2:$A$1001,"Staff",Documents!$B$2:$B$1001,$A521,Documents!$I$2:$I$1001,"DUE IN 30 DAYS")&gt;0,"DUE SOON","OK"))))</f>
        <v/>
      </c>
      <c r="M521" s="57"/>
    </row>
    <row r="522" spans="1:13">
      <c r="A522" s="57"/>
      <c r="B522" s="57"/>
      <c r="C522" s="57"/>
      <c r="D522" s="57"/>
      <c r="E522" s="57"/>
      <c r="F522" s="57"/>
      <c r="G522" s="57"/>
      <c r="H522" s="57"/>
      <c r="I522" s="57"/>
      <c r="J522" s="58"/>
      <c r="K522" s="57"/>
      <c r="L522" s="59" t="str">
        <f>IF($A522="","",IF(COUNTIFS(Documents!$A$2:$A$1001,"Staff",Documents!$B$2:$B$1001,$A522)=0,"NO DOCUMENTS",IF(COUNTIFS(Documents!$A$2:$A$1001,"Staff",Documents!$B$2:$B$1001,$A522,Documents!$I$2:$I$1001,"EXPIRED")&gt;0,"ACTION NEEDED",IF(COUNTIFS(Documents!$A$2:$A$1001,"Staff",Documents!$B$2:$B$1001,$A522,Documents!$I$2:$I$1001,"DUE IN 30 DAYS")&gt;0,"DUE SOON","OK"))))</f>
        <v/>
      </c>
      <c r="M522" s="57"/>
    </row>
    <row r="523" spans="1:13">
      <c r="A523" s="57"/>
      <c r="B523" s="57"/>
      <c r="C523" s="57"/>
      <c r="D523" s="57"/>
      <c r="E523" s="57"/>
      <c r="F523" s="57"/>
      <c r="G523" s="57"/>
      <c r="H523" s="57"/>
      <c r="I523" s="57"/>
      <c r="J523" s="58"/>
      <c r="K523" s="57"/>
      <c r="L523" s="59" t="str">
        <f>IF($A523="","",IF(COUNTIFS(Documents!$A$2:$A$1001,"Staff",Documents!$B$2:$B$1001,$A523)=0,"NO DOCUMENTS",IF(COUNTIFS(Documents!$A$2:$A$1001,"Staff",Documents!$B$2:$B$1001,$A523,Documents!$I$2:$I$1001,"EXPIRED")&gt;0,"ACTION NEEDED",IF(COUNTIFS(Documents!$A$2:$A$1001,"Staff",Documents!$B$2:$B$1001,$A523,Documents!$I$2:$I$1001,"DUE IN 30 DAYS")&gt;0,"DUE SOON","OK"))))</f>
        <v/>
      </c>
      <c r="M523" s="57"/>
    </row>
    <row r="524" spans="1:13">
      <c r="A524" s="57"/>
      <c r="B524" s="57"/>
      <c r="C524" s="57"/>
      <c r="D524" s="57"/>
      <c r="E524" s="57"/>
      <c r="F524" s="57"/>
      <c r="G524" s="57"/>
      <c r="H524" s="57"/>
      <c r="I524" s="57"/>
      <c r="J524" s="58"/>
      <c r="K524" s="57"/>
      <c r="L524" s="59" t="str">
        <f>IF($A524="","",IF(COUNTIFS(Documents!$A$2:$A$1001,"Staff",Documents!$B$2:$B$1001,$A524)=0,"NO DOCUMENTS",IF(COUNTIFS(Documents!$A$2:$A$1001,"Staff",Documents!$B$2:$B$1001,$A524,Documents!$I$2:$I$1001,"EXPIRED")&gt;0,"ACTION NEEDED",IF(COUNTIFS(Documents!$A$2:$A$1001,"Staff",Documents!$B$2:$B$1001,$A524,Documents!$I$2:$I$1001,"DUE IN 30 DAYS")&gt;0,"DUE SOON","OK"))))</f>
        <v/>
      </c>
      <c r="M524" s="57"/>
    </row>
    <row r="525" spans="1:13">
      <c r="A525" s="57"/>
      <c r="B525" s="57"/>
      <c r="C525" s="57"/>
      <c r="D525" s="57"/>
      <c r="E525" s="57"/>
      <c r="F525" s="57"/>
      <c r="G525" s="57"/>
      <c r="H525" s="57"/>
      <c r="I525" s="57"/>
      <c r="J525" s="58"/>
      <c r="K525" s="57"/>
      <c r="L525" s="59" t="str">
        <f>IF($A525="","",IF(COUNTIFS(Documents!$A$2:$A$1001,"Staff",Documents!$B$2:$B$1001,$A525)=0,"NO DOCUMENTS",IF(COUNTIFS(Documents!$A$2:$A$1001,"Staff",Documents!$B$2:$B$1001,$A525,Documents!$I$2:$I$1001,"EXPIRED")&gt;0,"ACTION NEEDED",IF(COUNTIFS(Documents!$A$2:$A$1001,"Staff",Documents!$B$2:$B$1001,$A525,Documents!$I$2:$I$1001,"DUE IN 30 DAYS")&gt;0,"DUE SOON","OK"))))</f>
        <v/>
      </c>
      <c r="M525" s="57"/>
    </row>
    <row r="526" spans="1:13">
      <c r="A526" s="57"/>
      <c r="B526" s="57"/>
      <c r="C526" s="57"/>
      <c r="D526" s="57"/>
      <c r="E526" s="57"/>
      <c r="F526" s="57"/>
      <c r="G526" s="57"/>
      <c r="H526" s="57"/>
      <c r="I526" s="57"/>
      <c r="J526" s="58"/>
      <c r="K526" s="57"/>
      <c r="L526" s="59" t="str">
        <f>IF($A526="","",IF(COUNTIFS(Documents!$A$2:$A$1001,"Staff",Documents!$B$2:$B$1001,$A526)=0,"NO DOCUMENTS",IF(COUNTIFS(Documents!$A$2:$A$1001,"Staff",Documents!$B$2:$B$1001,$A526,Documents!$I$2:$I$1001,"EXPIRED")&gt;0,"ACTION NEEDED",IF(COUNTIFS(Documents!$A$2:$A$1001,"Staff",Documents!$B$2:$B$1001,$A526,Documents!$I$2:$I$1001,"DUE IN 30 DAYS")&gt;0,"DUE SOON","OK"))))</f>
        <v/>
      </c>
      <c r="M526" s="57"/>
    </row>
    <row r="527" spans="1:13">
      <c r="A527" s="57"/>
      <c r="B527" s="57"/>
      <c r="C527" s="57"/>
      <c r="D527" s="57"/>
      <c r="E527" s="57"/>
      <c r="F527" s="57"/>
      <c r="G527" s="57"/>
      <c r="H527" s="57"/>
      <c r="I527" s="57"/>
      <c r="J527" s="58"/>
      <c r="K527" s="57"/>
      <c r="L527" s="59" t="str">
        <f>IF($A527="","",IF(COUNTIFS(Documents!$A$2:$A$1001,"Staff",Documents!$B$2:$B$1001,$A527)=0,"NO DOCUMENTS",IF(COUNTIFS(Documents!$A$2:$A$1001,"Staff",Documents!$B$2:$B$1001,$A527,Documents!$I$2:$I$1001,"EXPIRED")&gt;0,"ACTION NEEDED",IF(COUNTIFS(Documents!$A$2:$A$1001,"Staff",Documents!$B$2:$B$1001,$A527,Documents!$I$2:$I$1001,"DUE IN 30 DAYS")&gt;0,"DUE SOON","OK"))))</f>
        <v/>
      </c>
      <c r="M527" s="57"/>
    </row>
    <row r="528" spans="1:13">
      <c r="A528" s="57"/>
      <c r="B528" s="57"/>
      <c r="C528" s="57"/>
      <c r="D528" s="57"/>
      <c r="E528" s="57"/>
      <c r="F528" s="57"/>
      <c r="G528" s="57"/>
      <c r="H528" s="57"/>
      <c r="I528" s="57"/>
      <c r="J528" s="58"/>
      <c r="K528" s="57"/>
      <c r="L528" s="59" t="str">
        <f>IF($A528="","",IF(COUNTIFS(Documents!$A$2:$A$1001,"Staff",Documents!$B$2:$B$1001,$A528)=0,"NO DOCUMENTS",IF(COUNTIFS(Documents!$A$2:$A$1001,"Staff",Documents!$B$2:$B$1001,$A528,Documents!$I$2:$I$1001,"EXPIRED")&gt;0,"ACTION NEEDED",IF(COUNTIFS(Documents!$A$2:$A$1001,"Staff",Documents!$B$2:$B$1001,$A528,Documents!$I$2:$I$1001,"DUE IN 30 DAYS")&gt;0,"DUE SOON","OK"))))</f>
        <v/>
      </c>
      <c r="M528" s="57"/>
    </row>
    <row r="529" spans="1:13">
      <c r="A529" s="57"/>
      <c r="B529" s="57"/>
      <c r="C529" s="57"/>
      <c r="D529" s="57"/>
      <c r="E529" s="57"/>
      <c r="F529" s="57"/>
      <c r="G529" s="57"/>
      <c r="H529" s="57"/>
      <c r="I529" s="57"/>
      <c r="J529" s="58"/>
      <c r="K529" s="57"/>
      <c r="L529" s="59" t="str">
        <f>IF($A529="","",IF(COUNTIFS(Documents!$A$2:$A$1001,"Staff",Documents!$B$2:$B$1001,$A529)=0,"NO DOCUMENTS",IF(COUNTIFS(Documents!$A$2:$A$1001,"Staff",Documents!$B$2:$B$1001,$A529,Documents!$I$2:$I$1001,"EXPIRED")&gt;0,"ACTION NEEDED",IF(COUNTIFS(Documents!$A$2:$A$1001,"Staff",Documents!$B$2:$B$1001,$A529,Documents!$I$2:$I$1001,"DUE IN 30 DAYS")&gt;0,"DUE SOON","OK"))))</f>
        <v/>
      </c>
      <c r="M529" s="57"/>
    </row>
    <row r="530" spans="1:13">
      <c r="A530" s="57"/>
      <c r="B530" s="57"/>
      <c r="C530" s="57"/>
      <c r="D530" s="57"/>
      <c r="E530" s="57"/>
      <c r="F530" s="57"/>
      <c r="G530" s="57"/>
      <c r="H530" s="57"/>
      <c r="I530" s="57"/>
      <c r="J530" s="58"/>
      <c r="K530" s="57"/>
      <c r="L530" s="59" t="str">
        <f>IF($A530="","",IF(COUNTIFS(Documents!$A$2:$A$1001,"Staff",Documents!$B$2:$B$1001,$A530)=0,"NO DOCUMENTS",IF(COUNTIFS(Documents!$A$2:$A$1001,"Staff",Documents!$B$2:$B$1001,$A530,Documents!$I$2:$I$1001,"EXPIRED")&gt;0,"ACTION NEEDED",IF(COUNTIFS(Documents!$A$2:$A$1001,"Staff",Documents!$B$2:$B$1001,$A530,Documents!$I$2:$I$1001,"DUE IN 30 DAYS")&gt;0,"DUE SOON","OK"))))</f>
        <v/>
      </c>
      <c r="M530" s="57"/>
    </row>
    <row r="531" spans="1:13">
      <c r="A531" s="57"/>
      <c r="B531" s="57"/>
      <c r="C531" s="57"/>
      <c r="D531" s="57"/>
      <c r="E531" s="57"/>
      <c r="F531" s="57"/>
      <c r="G531" s="57"/>
      <c r="H531" s="57"/>
      <c r="I531" s="57"/>
      <c r="J531" s="58"/>
      <c r="K531" s="57"/>
      <c r="L531" s="59" t="str">
        <f>IF($A531="","",IF(COUNTIFS(Documents!$A$2:$A$1001,"Staff",Documents!$B$2:$B$1001,$A531)=0,"NO DOCUMENTS",IF(COUNTIFS(Documents!$A$2:$A$1001,"Staff",Documents!$B$2:$B$1001,$A531,Documents!$I$2:$I$1001,"EXPIRED")&gt;0,"ACTION NEEDED",IF(COUNTIFS(Documents!$A$2:$A$1001,"Staff",Documents!$B$2:$B$1001,$A531,Documents!$I$2:$I$1001,"DUE IN 30 DAYS")&gt;0,"DUE SOON","OK"))))</f>
        <v/>
      </c>
      <c r="M531" s="57"/>
    </row>
    <row r="532" spans="1:13">
      <c r="A532" s="57"/>
      <c r="B532" s="57"/>
      <c r="C532" s="57"/>
      <c r="D532" s="57"/>
      <c r="E532" s="57"/>
      <c r="F532" s="57"/>
      <c r="G532" s="57"/>
      <c r="H532" s="57"/>
      <c r="I532" s="57"/>
      <c r="J532" s="58"/>
      <c r="K532" s="57"/>
      <c r="L532" s="59" t="str">
        <f>IF($A532="","",IF(COUNTIFS(Documents!$A$2:$A$1001,"Staff",Documents!$B$2:$B$1001,$A532)=0,"NO DOCUMENTS",IF(COUNTIFS(Documents!$A$2:$A$1001,"Staff",Documents!$B$2:$B$1001,$A532,Documents!$I$2:$I$1001,"EXPIRED")&gt;0,"ACTION NEEDED",IF(COUNTIFS(Documents!$A$2:$A$1001,"Staff",Documents!$B$2:$B$1001,$A532,Documents!$I$2:$I$1001,"DUE IN 30 DAYS")&gt;0,"DUE SOON","OK"))))</f>
        <v/>
      </c>
      <c r="M532" s="57"/>
    </row>
    <row r="533" spans="1:13">
      <c r="A533" s="57"/>
      <c r="B533" s="57"/>
      <c r="C533" s="57"/>
      <c r="D533" s="57"/>
      <c r="E533" s="57"/>
      <c r="F533" s="57"/>
      <c r="G533" s="57"/>
      <c r="H533" s="57"/>
      <c r="I533" s="57"/>
      <c r="J533" s="58"/>
      <c r="K533" s="57"/>
      <c r="L533" s="59" t="str">
        <f>IF($A533="","",IF(COUNTIFS(Documents!$A$2:$A$1001,"Staff",Documents!$B$2:$B$1001,$A533)=0,"NO DOCUMENTS",IF(COUNTIFS(Documents!$A$2:$A$1001,"Staff",Documents!$B$2:$B$1001,$A533,Documents!$I$2:$I$1001,"EXPIRED")&gt;0,"ACTION NEEDED",IF(COUNTIFS(Documents!$A$2:$A$1001,"Staff",Documents!$B$2:$B$1001,$A533,Documents!$I$2:$I$1001,"DUE IN 30 DAYS")&gt;0,"DUE SOON","OK"))))</f>
        <v/>
      </c>
      <c r="M533" s="57"/>
    </row>
    <row r="534" spans="1:13">
      <c r="A534" s="57"/>
      <c r="B534" s="57"/>
      <c r="C534" s="57"/>
      <c r="D534" s="57"/>
      <c r="E534" s="57"/>
      <c r="F534" s="57"/>
      <c r="G534" s="57"/>
      <c r="H534" s="57"/>
      <c r="I534" s="57"/>
      <c r="J534" s="58"/>
      <c r="K534" s="57"/>
      <c r="L534" s="59" t="str">
        <f>IF($A534="","",IF(COUNTIFS(Documents!$A$2:$A$1001,"Staff",Documents!$B$2:$B$1001,$A534)=0,"NO DOCUMENTS",IF(COUNTIFS(Documents!$A$2:$A$1001,"Staff",Documents!$B$2:$B$1001,$A534,Documents!$I$2:$I$1001,"EXPIRED")&gt;0,"ACTION NEEDED",IF(COUNTIFS(Documents!$A$2:$A$1001,"Staff",Documents!$B$2:$B$1001,$A534,Documents!$I$2:$I$1001,"DUE IN 30 DAYS")&gt;0,"DUE SOON","OK"))))</f>
        <v/>
      </c>
      <c r="M534" s="57"/>
    </row>
    <row r="535" spans="1:13">
      <c r="A535" s="57"/>
      <c r="B535" s="57"/>
      <c r="C535" s="57"/>
      <c r="D535" s="57"/>
      <c r="E535" s="57"/>
      <c r="F535" s="57"/>
      <c r="G535" s="57"/>
      <c r="H535" s="57"/>
      <c r="I535" s="57"/>
      <c r="J535" s="58"/>
      <c r="K535" s="57"/>
      <c r="L535" s="59" t="str">
        <f>IF($A535="","",IF(COUNTIFS(Documents!$A$2:$A$1001,"Staff",Documents!$B$2:$B$1001,$A535)=0,"NO DOCUMENTS",IF(COUNTIFS(Documents!$A$2:$A$1001,"Staff",Documents!$B$2:$B$1001,$A535,Documents!$I$2:$I$1001,"EXPIRED")&gt;0,"ACTION NEEDED",IF(COUNTIFS(Documents!$A$2:$A$1001,"Staff",Documents!$B$2:$B$1001,$A535,Documents!$I$2:$I$1001,"DUE IN 30 DAYS")&gt;0,"DUE SOON","OK"))))</f>
        <v/>
      </c>
      <c r="M535" s="57"/>
    </row>
    <row r="536" spans="1:13">
      <c r="A536" s="57"/>
      <c r="B536" s="57"/>
      <c r="C536" s="57"/>
      <c r="D536" s="57"/>
      <c r="E536" s="57"/>
      <c r="F536" s="57"/>
      <c r="G536" s="57"/>
      <c r="H536" s="57"/>
      <c r="I536" s="57"/>
      <c r="J536" s="58"/>
      <c r="K536" s="57"/>
      <c r="L536" s="59" t="str">
        <f>IF($A536="","",IF(COUNTIFS(Documents!$A$2:$A$1001,"Staff",Documents!$B$2:$B$1001,$A536)=0,"NO DOCUMENTS",IF(COUNTIFS(Documents!$A$2:$A$1001,"Staff",Documents!$B$2:$B$1001,$A536,Documents!$I$2:$I$1001,"EXPIRED")&gt;0,"ACTION NEEDED",IF(COUNTIFS(Documents!$A$2:$A$1001,"Staff",Documents!$B$2:$B$1001,$A536,Documents!$I$2:$I$1001,"DUE IN 30 DAYS")&gt;0,"DUE SOON","OK"))))</f>
        <v/>
      </c>
      <c r="M536" s="57"/>
    </row>
    <row r="537" spans="1:13">
      <c r="A537" s="57"/>
      <c r="B537" s="57"/>
      <c r="C537" s="57"/>
      <c r="D537" s="57"/>
      <c r="E537" s="57"/>
      <c r="F537" s="57"/>
      <c r="G537" s="57"/>
      <c r="H537" s="57"/>
      <c r="I537" s="57"/>
      <c r="J537" s="58"/>
      <c r="K537" s="57"/>
      <c r="L537" s="59" t="str">
        <f>IF($A537="","",IF(COUNTIFS(Documents!$A$2:$A$1001,"Staff",Documents!$B$2:$B$1001,$A537)=0,"NO DOCUMENTS",IF(COUNTIFS(Documents!$A$2:$A$1001,"Staff",Documents!$B$2:$B$1001,$A537,Documents!$I$2:$I$1001,"EXPIRED")&gt;0,"ACTION NEEDED",IF(COUNTIFS(Documents!$A$2:$A$1001,"Staff",Documents!$B$2:$B$1001,$A537,Documents!$I$2:$I$1001,"DUE IN 30 DAYS")&gt;0,"DUE SOON","OK"))))</f>
        <v/>
      </c>
      <c r="M537" s="57"/>
    </row>
    <row r="538" spans="1:13">
      <c r="A538" s="57"/>
      <c r="B538" s="57"/>
      <c r="C538" s="57"/>
      <c r="D538" s="57"/>
      <c r="E538" s="57"/>
      <c r="F538" s="57"/>
      <c r="G538" s="57"/>
      <c r="H538" s="57"/>
      <c r="I538" s="57"/>
      <c r="J538" s="58"/>
      <c r="K538" s="57"/>
      <c r="L538" s="59" t="str">
        <f>IF($A538="","",IF(COUNTIFS(Documents!$A$2:$A$1001,"Staff",Documents!$B$2:$B$1001,$A538)=0,"NO DOCUMENTS",IF(COUNTIFS(Documents!$A$2:$A$1001,"Staff",Documents!$B$2:$B$1001,$A538,Documents!$I$2:$I$1001,"EXPIRED")&gt;0,"ACTION NEEDED",IF(COUNTIFS(Documents!$A$2:$A$1001,"Staff",Documents!$B$2:$B$1001,$A538,Documents!$I$2:$I$1001,"DUE IN 30 DAYS")&gt;0,"DUE SOON","OK"))))</f>
        <v/>
      </c>
      <c r="M538" s="57"/>
    </row>
    <row r="539" spans="1:13">
      <c r="A539" s="57"/>
      <c r="B539" s="57"/>
      <c r="C539" s="57"/>
      <c r="D539" s="57"/>
      <c r="E539" s="57"/>
      <c r="F539" s="57"/>
      <c r="G539" s="57"/>
      <c r="H539" s="57"/>
      <c r="I539" s="57"/>
      <c r="J539" s="58"/>
      <c r="K539" s="57"/>
      <c r="L539" s="59" t="str">
        <f>IF($A539="","",IF(COUNTIFS(Documents!$A$2:$A$1001,"Staff",Documents!$B$2:$B$1001,$A539)=0,"NO DOCUMENTS",IF(COUNTIFS(Documents!$A$2:$A$1001,"Staff",Documents!$B$2:$B$1001,$A539,Documents!$I$2:$I$1001,"EXPIRED")&gt;0,"ACTION NEEDED",IF(COUNTIFS(Documents!$A$2:$A$1001,"Staff",Documents!$B$2:$B$1001,$A539,Documents!$I$2:$I$1001,"DUE IN 30 DAYS")&gt;0,"DUE SOON","OK"))))</f>
        <v/>
      </c>
      <c r="M539" s="57"/>
    </row>
    <row r="540" spans="1:13">
      <c r="A540" s="57"/>
      <c r="B540" s="57"/>
      <c r="C540" s="57"/>
      <c r="D540" s="57"/>
      <c r="E540" s="57"/>
      <c r="F540" s="57"/>
      <c r="G540" s="57"/>
      <c r="H540" s="57"/>
      <c r="I540" s="57"/>
      <c r="J540" s="58"/>
      <c r="K540" s="57"/>
      <c r="L540" s="59" t="str">
        <f>IF($A540="","",IF(COUNTIFS(Documents!$A$2:$A$1001,"Staff",Documents!$B$2:$B$1001,$A540)=0,"NO DOCUMENTS",IF(COUNTIFS(Documents!$A$2:$A$1001,"Staff",Documents!$B$2:$B$1001,$A540,Documents!$I$2:$I$1001,"EXPIRED")&gt;0,"ACTION NEEDED",IF(COUNTIFS(Documents!$A$2:$A$1001,"Staff",Documents!$B$2:$B$1001,$A540,Documents!$I$2:$I$1001,"DUE IN 30 DAYS")&gt;0,"DUE SOON","OK"))))</f>
        <v/>
      </c>
      <c r="M540" s="57"/>
    </row>
    <row r="541" spans="1:13">
      <c r="A541" s="57"/>
      <c r="B541" s="57"/>
      <c r="C541" s="57"/>
      <c r="D541" s="57"/>
      <c r="E541" s="57"/>
      <c r="F541" s="57"/>
      <c r="G541" s="57"/>
      <c r="H541" s="57"/>
      <c r="I541" s="57"/>
      <c r="J541" s="58"/>
      <c r="K541" s="57"/>
      <c r="L541" s="59" t="str">
        <f>IF($A541="","",IF(COUNTIFS(Documents!$A$2:$A$1001,"Staff",Documents!$B$2:$B$1001,$A541)=0,"NO DOCUMENTS",IF(COUNTIFS(Documents!$A$2:$A$1001,"Staff",Documents!$B$2:$B$1001,$A541,Documents!$I$2:$I$1001,"EXPIRED")&gt;0,"ACTION NEEDED",IF(COUNTIFS(Documents!$A$2:$A$1001,"Staff",Documents!$B$2:$B$1001,$A541,Documents!$I$2:$I$1001,"DUE IN 30 DAYS")&gt;0,"DUE SOON","OK"))))</f>
        <v/>
      </c>
      <c r="M541" s="57"/>
    </row>
    <row r="542" spans="1:13">
      <c r="A542" s="57"/>
      <c r="B542" s="57"/>
      <c r="C542" s="57"/>
      <c r="D542" s="57"/>
      <c r="E542" s="57"/>
      <c r="F542" s="57"/>
      <c r="G542" s="57"/>
      <c r="H542" s="57"/>
      <c r="I542" s="57"/>
      <c r="J542" s="58"/>
      <c r="K542" s="57"/>
      <c r="L542" s="59" t="str">
        <f>IF($A542="","",IF(COUNTIFS(Documents!$A$2:$A$1001,"Staff",Documents!$B$2:$B$1001,$A542)=0,"NO DOCUMENTS",IF(COUNTIFS(Documents!$A$2:$A$1001,"Staff",Documents!$B$2:$B$1001,$A542,Documents!$I$2:$I$1001,"EXPIRED")&gt;0,"ACTION NEEDED",IF(COUNTIFS(Documents!$A$2:$A$1001,"Staff",Documents!$B$2:$B$1001,$A542,Documents!$I$2:$I$1001,"DUE IN 30 DAYS")&gt;0,"DUE SOON","OK"))))</f>
        <v/>
      </c>
      <c r="M542" s="57"/>
    </row>
    <row r="543" spans="1:13">
      <c r="A543" s="57"/>
      <c r="B543" s="57"/>
      <c r="C543" s="57"/>
      <c r="D543" s="57"/>
      <c r="E543" s="57"/>
      <c r="F543" s="57"/>
      <c r="G543" s="57"/>
      <c r="H543" s="57"/>
      <c r="I543" s="57"/>
      <c r="J543" s="58"/>
      <c r="K543" s="57"/>
      <c r="L543" s="59" t="str">
        <f>IF($A543="","",IF(COUNTIFS(Documents!$A$2:$A$1001,"Staff",Documents!$B$2:$B$1001,$A543)=0,"NO DOCUMENTS",IF(COUNTIFS(Documents!$A$2:$A$1001,"Staff",Documents!$B$2:$B$1001,$A543,Documents!$I$2:$I$1001,"EXPIRED")&gt;0,"ACTION NEEDED",IF(COUNTIFS(Documents!$A$2:$A$1001,"Staff",Documents!$B$2:$B$1001,$A543,Documents!$I$2:$I$1001,"DUE IN 30 DAYS")&gt;0,"DUE SOON","OK"))))</f>
        <v/>
      </c>
      <c r="M543" s="57"/>
    </row>
    <row r="544" spans="1:13">
      <c r="A544" s="57"/>
      <c r="B544" s="57"/>
      <c r="C544" s="57"/>
      <c r="D544" s="57"/>
      <c r="E544" s="57"/>
      <c r="F544" s="57"/>
      <c r="G544" s="57"/>
      <c r="H544" s="57"/>
      <c r="I544" s="57"/>
      <c r="J544" s="58"/>
      <c r="K544" s="57"/>
      <c r="L544" s="59" t="str">
        <f>IF($A544="","",IF(COUNTIFS(Documents!$A$2:$A$1001,"Staff",Documents!$B$2:$B$1001,$A544)=0,"NO DOCUMENTS",IF(COUNTIFS(Documents!$A$2:$A$1001,"Staff",Documents!$B$2:$B$1001,$A544,Documents!$I$2:$I$1001,"EXPIRED")&gt;0,"ACTION NEEDED",IF(COUNTIFS(Documents!$A$2:$A$1001,"Staff",Documents!$B$2:$B$1001,$A544,Documents!$I$2:$I$1001,"DUE IN 30 DAYS")&gt;0,"DUE SOON","OK"))))</f>
        <v/>
      </c>
      <c r="M544" s="57"/>
    </row>
    <row r="545" spans="1:13">
      <c r="A545" s="57"/>
      <c r="B545" s="57"/>
      <c r="C545" s="57"/>
      <c r="D545" s="57"/>
      <c r="E545" s="57"/>
      <c r="F545" s="57"/>
      <c r="G545" s="57"/>
      <c r="H545" s="57"/>
      <c r="I545" s="57"/>
      <c r="J545" s="58"/>
      <c r="K545" s="57"/>
      <c r="L545" s="59" t="str">
        <f>IF($A545="","",IF(COUNTIFS(Documents!$A$2:$A$1001,"Staff",Documents!$B$2:$B$1001,$A545)=0,"NO DOCUMENTS",IF(COUNTIFS(Documents!$A$2:$A$1001,"Staff",Documents!$B$2:$B$1001,$A545,Documents!$I$2:$I$1001,"EXPIRED")&gt;0,"ACTION NEEDED",IF(COUNTIFS(Documents!$A$2:$A$1001,"Staff",Documents!$B$2:$B$1001,$A545,Documents!$I$2:$I$1001,"DUE IN 30 DAYS")&gt;0,"DUE SOON","OK"))))</f>
        <v/>
      </c>
      <c r="M545" s="57"/>
    </row>
    <row r="546" spans="1:13">
      <c r="A546" s="57"/>
      <c r="B546" s="57"/>
      <c r="C546" s="57"/>
      <c r="D546" s="57"/>
      <c r="E546" s="57"/>
      <c r="F546" s="57"/>
      <c r="G546" s="57"/>
      <c r="H546" s="57"/>
      <c r="I546" s="57"/>
      <c r="J546" s="58"/>
      <c r="K546" s="57"/>
      <c r="L546" s="59" t="str">
        <f>IF($A546="","",IF(COUNTIFS(Documents!$A$2:$A$1001,"Staff",Documents!$B$2:$B$1001,$A546)=0,"NO DOCUMENTS",IF(COUNTIFS(Documents!$A$2:$A$1001,"Staff",Documents!$B$2:$B$1001,$A546,Documents!$I$2:$I$1001,"EXPIRED")&gt;0,"ACTION NEEDED",IF(COUNTIFS(Documents!$A$2:$A$1001,"Staff",Documents!$B$2:$B$1001,$A546,Documents!$I$2:$I$1001,"DUE IN 30 DAYS")&gt;0,"DUE SOON","OK"))))</f>
        <v/>
      </c>
      <c r="M546" s="57"/>
    </row>
    <row r="547" spans="1:13">
      <c r="A547" s="57"/>
      <c r="B547" s="57"/>
      <c r="C547" s="57"/>
      <c r="D547" s="57"/>
      <c r="E547" s="57"/>
      <c r="F547" s="57"/>
      <c r="G547" s="57"/>
      <c r="H547" s="57"/>
      <c r="I547" s="57"/>
      <c r="J547" s="58"/>
      <c r="K547" s="57"/>
      <c r="L547" s="59" t="str">
        <f>IF($A547="","",IF(COUNTIFS(Documents!$A$2:$A$1001,"Staff",Documents!$B$2:$B$1001,$A547)=0,"NO DOCUMENTS",IF(COUNTIFS(Documents!$A$2:$A$1001,"Staff",Documents!$B$2:$B$1001,$A547,Documents!$I$2:$I$1001,"EXPIRED")&gt;0,"ACTION NEEDED",IF(COUNTIFS(Documents!$A$2:$A$1001,"Staff",Documents!$B$2:$B$1001,$A547,Documents!$I$2:$I$1001,"DUE IN 30 DAYS")&gt;0,"DUE SOON","OK"))))</f>
        <v/>
      </c>
      <c r="M547" s="57"/>
    </row>
    <row r="548" spans="1:13">
      <c r="A548" s="57"/>
      <c r="B548" s="57"/>
      <c r="C548" s="57"/>
      <c r="D548" s="57"/>
      <c r="E548" s="57"/>
      <c r="F548" s="57"/>
      <c r="G548" s="57"/>
      <c r="H548" s="57"/>
      <c r="I548" s="57"/>
      <c r="J548" s="58"/>
      <c r="K548" s="57"/>
      <c r="L548" s="59" t="str">
        <f>IF($A548="","",IF(COUNTIFS(Documents!$A$2:$A$1001,"Staff",Documents!$B$2:$B$1001,$A548)=0,"NO DOCUMENTS",IF(COUNTIFS(Documents!$A$2:$A$1001,"Staff",Documents!$B$2:$B$1001,$A548,Documents!$I$2:$I$1001,"EXPIRED")&gt;0,"ACTION NEEDED",IF(COUNTIFS(Documents!$A$2:$A$1001,"Staff",Documents!$B$2:$B$1001,$A548,Documents!$I$2:$I$1001,"DUE IN 30 DAYS")&gt;0,"DUE SOON","OK"))))</f>
        <v/>
      </c>
      <c r="M548" s="57"/>
    </row>
    <row r="549" spans="1:13">
      <c r="A549" s="57"/>
      <c r="B549" s="57"/>
      <c r="C549" s="57"/>
      <c r="D549" s="57"/>
      <c r="E549" s="57"/>
      <c r="F549" s="57"/>
      <c r="G549" s="57"/>
      <c r="H549" s="57"/>
      <c r="I549" s="57"/>
      <c r="J549" s="58"/>
      <c r="K549" s="57"/>
      <c r="L549" s="59" t="str">
        <f>IF($A549="","",IF(COUNTIFS(Documents!$A$2:$A$1001,"Staff",Documents!$B$2:$B$1001,$A549)=0,"NO DOCUMENTS",IF(COUNTIFS(Documents!$A$2:$A$1001,"Staff",Documents!$B$2:$B$1001,$A549,Documents!$I$2:$I$1001,"EXPIRED")&gt;0,"ACTION NEEDED",IF(COUNTIFS(Documents!$A$2:$A$1001,"Staff",Documents!$B$2:$B$1001,$A549,Documents!$I$2:$I$1001,"DUE IN 30 DAYS")&gt;0,"DUE SOON","OK"))))</f>
        <v/>
      </c>
      <c r="M549" s="57"/>
    </row>
    <row r="550" spans="1:13">
      <c r="A550" s="57"/>
      <c r="B550" s="57"/>
      <c r="C550" s="57"/>
      <c r="D550" s="57"/>
      <c r="E550" s="57"/>
      <c r="F550" s="57"/>
      <c r="G550" s="57"/>
      <c r="H550" s="57"/>
      <c r="I550" s="57"/>
      <c r="J550" s="58"/>
      <c r="K550" s="57"/>
      <c r="L550" s="59" t="str">
        <f>IF($A550="","",IF(COUNTIFS(Documents!$A$2:$A$1001,"Staff",Documents!$B$2:$B$1001,$A550)=0,"NO DOCUMENTS",IF(COUNTIFS(Documents!$A$2:$A$1001,"Staff",Documents!$B$2:$B$1001,$A550,Documents!$I$2:$I$1001,"EXPIRED")&gt;0,"ACTION NEEDED",IF(COUNTIFS(Documents!$A$2:$A$1001,"Staff",Documents!$B$2:$B$1001,$A550,Documents!$I$2:$I$1001,"DUE IN 30 DAYS")&gt;0,"DUE SOON","OK"))))</f>
        <v/>
      </c>
      <c r="M550" s="57"/>
    </row>
    <row r="551" spans="1:13">
      <c r="A551" s="57"/>
      <c r="B551" s="57"/>
      <c r="C551" s="57"/>
      <c r="D551" s="57"/>
      <c r="E551" s="57"/>
      <c r="F551" s="57"/>
      <c r="G551" s="57"/>
      <c r="H551" s="57"/>
      <c r="I551" s="57"/>
      <c r="J551" s="58"/>
      <c r="K551" s="57"/>
      <c r="L551" s="59" t="str">
        <f>IF($A551="","",IF(COUNTIFS(Documents!$A$2:$A$1001,"Staff",Documents!$B$2:$B$1001,$A551)=0,"NO DOCUMENTS",IF(COUNTIFS(Documents!$A$2:$A$1001,"Staff",Documents!$B$2:$B$1001,$A551,Documents!$I$2:$I$1001,"EXPIRED")&gt;0,"ACTION NEEDED",IF(COUNTIFS(Documents!$A$2:$A$1001,"Staff",Documents!$B$2:$B$1001,$A551,Documents!$I$2:$I$1001,"DUE IN 30 DAYS")&gt;0,"DUE SOON","OK"))))</f>
        <v/>
      </c>
      <c r="M551" s="57"/>
    </row>
    <row r="552" spans="1:13">
      <c r="A552" s="57"/>
      <c r="B552" s="57"/>
      <c r="C552" s="57"/>
      <c r="D552" s="57"/>
      <c r="E552" s="57"/>
      <c r="F552" s="57"/>
      <c r="G552" s="57"/>
      <c r="H552" s="57"/>
      <c r="I552" s="57"/>
      <c r="J552" s="58"/>
      <c r="K552" s="57"/>
      <c r="L552" s="59" t="str">
        <f>IF($A552="","",IF(COUNTIFS(Documents!$A$2:$A$1001,"Staff",Documents!$B$2:$B$1001,$A552)=0,"NO DOCUMENTS",IF(COUNTIFS(Documents!$A$2:$A$1001,"Staff",Documents!$B$2:$B$1001,$A552,Documents!$I$2:$I$1001,"EXPIRED")&gt;0,"ACTION NEEDED",IF(COUNTIFS(Documents!$A$2:$A$1001,"Staff",Documents!$B$2:$B$1001,$A552,Documents!$I$2:$I$1001,"DUE IN 30 DAYS")&gt;0,"DUE SOON","OK"))))</f>
        <v/>
      </c>
      <c r="M552" s="57"/>
    </row>
    <row r="553" spans="1:13">
      <c r="A553" s="57"/>
      <c r="B553" s="57"/>
      <c r="C553" s="57"/>
      <c r="D553" s="57"/>
      <c r="E553" s="57"/>
      <c r="F553" s="57"/>
      <c r="G553" s="57"/>
      <c r="H553" s="57"/>
      <c r="I553" s="57"/>
      <c r="J553" s="58"/>
      <c r="K553" s="57"/>
      <c r="L553" s="59" t="str">
        <f>IF($A553="","",IF(COUNTIFS(Documents!$A$2:$A$1001,"Staff",Documents!$B$2:$B$1001,$A553)=0,"NO DOCUMENTS",IF(COUNTIFS(Documents!$A$2:$A$1001,"Staff",Documents!$B$2:$B$1001,$A553,Documents!$I$2:$I$1001,"EXPIRED")&gt;0,"ACTION NEEDED",IF(COUNTIFS(Documents!$A$2:$A$1001,"Staff",Documents!$B$2:$B$1001,$A553,Documents!$I$2:$I$1001,"DUE IN 30 DAYS")&gt;0,"DUE SOON","OK"))))</f>
        <v/>
      </c>
      <c r="M553" s="57"/>
    </row>
    <row r="554" spans="1:13">
      <c r="A554" s="57"/>
      <c r="B554" s="57"/>
      <c r="C554" s="57"/>
      <c r="D554" s="57"/>
      <c r="E554" s="57"/>
      <c r="F554" s="57"/>
      <c r="G554" s="57"/>
      <c r="H554" s="57"/>
      <c r="I554" s="57"/>
      <c r="J554" s="58"/>
      <c r="K554" s="57"/>
      <c r="L554" s="59" t="str">
        <f>IF($A554="","",IF(COUNTIFS(Documents!$A$2:$A$1001,"Staff",Documents!$B$2:$B$1001,$A554)=0,"NO DOCUMENTS",IF(COUNTIFS(Documents!$A$2:$A$1001,"Staff",Documents!$B$2:$B$1001,$A554,Documents!$I$2:$I$1001,"EXPIRED")&gt;0,"ACTION NEEDED",IF(COUNTIFS(Documents!$A$2:$A$1001,"Staff",Documents!$B$2:$B$1001,$A554,Documents!$I$2:$I$1001,"DUE IN 30 DAYS")&gt;0,"DUE SOON","OK"))))</f>
        <v/>
      </c>
      <c r="M554" s="57"/>
    </row>
    <row r="555" spans="1:13">
      <c r="A555" s="57"/>
      <c r="B555" s="57"/>
      <c r="C555" s="57"/>
      <c r="D555" s="57"/>
      <c r="E555" s="57"/>
      <c r="F555" s="57"/>
      <c r="G555" s="57"/>
      <c r="H555" s="57"/>
      <c r="I555" s="57"/>
      <c r="J555" s="58"/>
      <c r="K555" s="57"/>
      <c r="L555" s="59" t="str">
        <f>IF($A555="","",IF(COUNTIFS(Documents!$A$2:$A$1001,"Staff",Documents!$B$2:$B$1001,$A555)=0,"NO DOCUMENTS",IF(COUNTIFS(Documents!$A$2:$A$1001,"Staff",Documents!$B$2:$B$1001,$A555,Documents!$I$2:$I$1001,"EXPIRED")&gt;0,"ACTION NEEDED",IF(COUNTIFS(Documents!$A$2:$A$1001,"Staff",Documents!$B$2:$B$1001,$A555,Documents!$I$2:$I$1001,"DUE IN 30 DAYS")&gt;0,"DUE SOON","OK"))))</f>
        <v/>
      </c>
      <c r="M555" s="57"/>
    </row>
    <row r="556" spans="1:13">
      <c r="A556" s="57"/>
      <c r="B556" s="57"/>
      <c r="C556" s="57"/>
      <c r="D556" s="57"/>
      <c r="E556" s="57"/>
      <c r="F556" s="57"/>
      <c r="G556" s="57"/>
      <c r="H556" s="57"/>
      <c r="I556" s="57"/>
      <c r="J556" s="58"/>
      <c r="K556" s="57"/>
      <c r="L556" s="59" t="str">
        <f>IF($A556="","",IF(COUNTIFS(Documents!$A$2:$A$1001,"Staff",Documents!$B$2:$B$1001,$A556)=0,"NO DOCUMENTS",IF(COUNTIFS(Documents!$A$2:$A$1001,"Staff",Documents!$B$2:$B$1001,$A556,Documents!$I$2:$I$1001,"EXPIRED")&gt;0,"ACTION NEEDED",IF(COUNTIFS(Documents!$A$2:$A$1001,"Staff",Documents!$B$2:$B$1001,$A556,Documents!$I$2:$I$1001,"DUE IN 30 DAYS")&gt;0,"DUE SOON","OK"))))</f>
        <v/>
      </c>
      <c r="M556" s="57"/>
    </row>
    <row r="557" spans="1:13">
      <c r="A557" s="57"/>
      <c r="B557" s="57"/>
      <c r="C557" s="57"/>
      <c r="D557" s="57"/>
      <c r="E557" s="57"/>
      <c r="F557" s="57"/>
      <c r="G557" s="57"/>
      <c r="H557" s="57"/>
      <c r="I557" s="57"/>
      <c r="J557" s="58"/>
      <c r="K557" s="57"/>
      <c r="L557" s="59" t="str">
        <f>IF($A557="","",IF(COUNTIFS(Documents!$A$2:$A$1001,"Staff",Documents!$B$2:$B$1001,$A557)=0,"NO DOCUMENTS",IF(COUNTIFS(Documents!$A$2:$A$1001,"Staff",Documents!$B$2:$B$1001,$A557,Documents!$I$2:$I$1001,"EXPIRED")&gt;0,"ACTION NEEDED",IF(COUNTIFS(Documents!$A$2:$A$1001,"Staff",Documents!$B$2:$B$1001,$A557,Documents!$I$2:$I$1001,"DUE IN 30 DAYS")&gt;0,"DUE SOON","OK"))))</f>
        <v/>
      </c>
      <c r="M557" s="57"/>
    </row>
    <row r="558" spans="1:13">
      <c r="A558" s="57"/>
      <c r="B558" s="57"/>
      <c r="C558" s="57"/>
      <c r="D558" s="57"/>
      <c r="E558" s="57"/>
      <c r="F558" s="57"/>
      <c r="G558" s="57"/>
      <c r="H558" s="57"/>
      <c r="I558" s="57"/>
      <c r="J558" s="58"/>
      <c r="K558" s="57"/>
      <c r="L558" s="59" t="str">
        <f>IF($A558="","",IF(COUNTIFS(Documents!$A$2:$A$1001,"Staff",Documents!$B$2:$B$1001,$A558)=0,"NO DOCUMENTS",IF(COUNTIFS(Documents!$A$2:$A$1001,"Staff",Documents!$B$2:$B$1001,$A558,Documents!$I$2:$I$1001,"EXPIRED")&gt;0,"ACTION NEEDED",IF(COUNTIFS(Documents!$A$2:$A$1001,"Staff",Documents!$B$2:$B$1001,$A558,Documents!$I$2:$I$1001,"DUE IN 30 DAYS")&gt;0,"DUE SOON","OK"))))</f>
        <v/>
      </c>
      <c r="M558" s="57"/>
    </row>
    <row r="559" spans="1:13">
      <c r="A559" s="57"/>
      <c r="B559" s="57"/>
      <c r="C559" s="57"/>
      <c r="D559" s="57"/>
      <c r="E559" s="57"/>
      <c r="F559" s="57"/>
      <c r="G559" s="57"/>
      <c r="H559" s="57"/>
      <c r="I559" s="57"/>
      <c r="J559" s="58"/>
      <c r="K559" s="57"/>
      <c r="L559" s="59" t="str">
        <f>IF($A559="","",IF(COUNTIFS(Documents!$A$2:$A$1001,"Staff",Documents!$B$2:$B$1001,$A559)=0,"NO DOCUMENTS",IF(COUNTIFS(Documents!$A$2:$A$1001,"Staff",Documents!$B$2:$B$1001,$A559,Documents!$I$2:$I$1001,"EXPIRED")&gt;0,"ACTION NEEDED",IF(COUNTIFS(Documents!$A$2:$A$1001,"Staff",Documents!$B$2:$B$1001,$A559,Documents!$I$2:$I$1001,"DUE IN 30 DAYS")&gt;0,"DUE SOON","OK"))))</f>
        <v/>
      </c>
      <c r="M559" s="57"/>
    </row>
    <row r="560" spans="1:13">
      <c r="A560" s="57"/>
      <c r="B560" s="57"/>
      <c r="C560" s="57"/>
      <c r="D560" s="57"/>
      <c r="E560" s="57"/>
      <c r="F560" s="57"/>
      <c r="G560" s="57"/>
      <c r="H560" s="57"/>
      <c r="I560" s="57"/>
      <c r="J560" s="58"/>
      <c r="K560" s="57"/>
      <c r="L560" s="59" t="str">
        <f>IF($A560="","",IF(COUNTIFS(Documents!$A$2:$A$1001,"Staff",Documents!$B$2:$B$1001,$A560)=0,"NO DOCUMENTS",IF(COUNTIFS(Documents!$A$2:$A$1001,"Staff",Documents!$B$2:$B$1001,$A560,Documents!$I$2:$I$1001,"EXPIRED")&gt;0,"ACTION NEEDED",IF(COUNTIFS(Documents!$A$2:$A$1001,"Staff",Documents!$B$2:$B$1001,$A560,Documents!$I$2:$I$1001,"DUE IN 30 DAYS")&gt;0,"DUE SOON","OK"))))</f>
        <v/>
      </c>
      <c r="M560" s="57"/>
    </row>
    <row r="561" spans="1:13">
      <c r="A561" s="57"/>
      <c r="B561" s="57"/>
      <c r="C561" s="57"/>
      <c r="D561" s="57"/>
      <c r="E561" s="57"/>
      <c r="F561" s="57"/>
      <c r="G561" s="57"/>
      <c r="H561" s="57"/>
      <c r="I561" s="57"/>
      <c r="J561" s="58"/>
      <c r="K561" s="57"/>
      <c r="L561" s="59" t="str">
        <f>IF($A561="","",IF(COUNTIFS(Documents!$A$2:$A$1001,"Staff",Documents!$B$2:$B$1001,$A561)=0,"NO DOCUMENTS",IF(COUNTIFS(Documents!$A$2:$A$1001,"Staff",Documents!$B$2:$B$1001,$A561,Documents!$I$2:$I$1001,"EXPIRED")&gt;0,"ACTION NEEDED",IF(COUNTIFS(Documents!$A$2:$A$1001,"Staff",Documents!$B$2:$B$1001,$A561,Documents!$I$2:$I$1001,"DUE IN 30 DAYS")&gt;0,"DUE SOON","OK"))))</f>
        <v/>
      </c>
      <c r="M561" s="57"/>
    </row>
    <row r="562" spans="1:13">
      <c r="A562" s="57"/>
      <c r="B562" s="57"/>
      <c r="C562" s="57"/>
      <c r="D562" s="57"/>
      <c r="E562" s="57"/>
      <c r="F562" s="57"/>
      <c r="G562" s="57"/>
      <c r="H562" s="57"/>
      <c r="I562" s="57"/>
      <c r="J562" s="58"/>
      <c r="K562" s="57"/>
      <c r="L562" s="59" t="str">
        <f>IF($A562="","",IF(COUNTIFS(Documents!$A$2:$A$1001,"Staff",Documents!$B$2:$B$1001,$A562)=0,"NO DOCUMENTS",IF(COUNTIFS(Documents!$A$2:$A$1001,"Staff",Documents!$B$2:$B$1001,$A562,Documents!$I$2:$I$1001,"EXPIRED")&gt;0,"ACTION NEEDED",IF(COUNTIFS(Documents!$A$2:$A$1001,"Staff",Documents!$B$2:$B$1001,$A562,Documents!$I$2:$I$1001,"DUE IN 30 DAYS")&gt;0,"DUE SOON","OK"))))</f>
        <v/>
      </c>
      <c r="M562" s="57"/>
    </row>
    <row r="563" spans="1:13">
      <c r="A563" s="57"/>
      <c r="B563" s="57"/>
      <c r="C563" s="57"/>
      <c r="D563" s="57"/>
      <c r="E563" s="57"/>
      <c r="F563" s="57"/>
      <c r="G563" s="57"/>
      <c r="H563" s="57"/>
      <c r="I563" s="57"/>
      <c r="J563" s="58"/>
      <c r="K563" s="57"/>
      <c r="L563" s="59" t="str">
        <f>IF($A563="","",IF(COUNTIFS(Documents!$A$2:$A$1001,"Staff",Documents!$B$2:$B$1001,$A563)=0,"NO DOCUMENTS",IF(COUNTIFS(Documents!$A$2:$A$1001,"Staff",Documents!$B$2:$B$1001,$A563,Documents!$I$2:$I$1001,"EXPIRED")&gt;0,"ACTION NEEDED",IF(COUNTIFS(Documents!$A$2:$A$1001,"Staff",Documents!$B$2:$B$1001,$A563,Documents!$I$2:$I$1001,"DUE IN 30 DAYS")&gt;0,"DUE SOON","OK"))))</f>
        <v/>
      </c>
      <c r="M563" s="57"/>
    </row>
    <row r="564" spans="1:13">
      <c r="A564" s="57"/>
      <c r="B564" s="57"/>
      <c r="C564" s="57"/>
      <c r="D564" s="57"/>
      <c r="E564" s="57"/>
      <c r="F564" s="57"/>
      <c r="G564" s="57"/>
      <c r="H564" s="57"/>
      <c r="I564" s="57"/>
      <c r="J564" s="58"/>
      <c r="K564" s="57"/>
      <c r="L564" s="59" t="str">
        <f>IF($A564="","",IF(COUNTIFS(Documents!$A$2:$A$1001,"Staff",Documents!$B$2:$B$1001,$A564)=0,"NO DOCUMENTS",IF(COUNTIFS(Documents!$A$2:$A$1001,"Staff",Documents!$B$2:$B$1001,$A564,Documents!$I$2:$I$1001,"EXPIRED")&gt;0,"ACTION NEEDED",IF(COUNTIFS(Documents!$A$2:$A$1001,"Staff",Documents!$B$2:$B$1001,$A564,Documents!$I$2:$I$1001,"DUE IN 30 DAYS")&gt;0,"DUE SOON","OK"))))</f>
        <v/>
      </c>
      <c r="M564" s="57"/>
    </row>
    <row r="565" spans="1:13">
      <c r="A565" s="57"/>
      <c r="B565" s="57"/>
      <c r="C565" s="57"/>
      <c r="D565" s="57"/>
      <c r="E565" s="57"/>
      <c r="F565" s="57"/>
      <c r="G565" s="57"/>
      <c r="H565" s="57"/>
      <c r="I565" s="57"/>
      <c r="J565" s="58"/>
      <c r="K565" s="57"/>
      <c r="L565" s="59" t="str">
        <f>IF($A565="","",IF(COUNTIFS(Documents!$A$2:$A$1001,"Staff",Documents!$B$2:$B$1001,$A565)=0,"NO DOCUMENTS",IF(COUNTIFS(Documents!$A$2:$A$1001,"Staff",Documents!$B$2:$B$1001,$A565,Documents!$I$2:$I$1001,"EXPIRED")&gt;0,"ACTION NEEDED",IF(COUNTIFS(Documents!$A$2:$A$1001,"Staff",Documents!$B$2:$B$1001,$A565,Documents!$I$2:$I$1001,"DUE IN 30 DAYS")&gt;0,"DUE SOON","OK"))))</f>
        <v/>
      </c>
      <c r="M565" s="57"/>
    </row>
    <row r="566" spans="1:13">
      <c r="A566" s="57"/>
      <c r="B566" s="57"/>
      <c r="C566" s="57"/>
      <c r="D566" s="57"/>
      <c r="E566" s="57"/>
      <c r="F566" s="57"/>
      <c r="G566" s="57"/>
      <c r="H566" s="57"/>
      <c r="I566" s="57"/>
      <c r="J566" s="58"/>
      <c r="K566" s="57"/>
      <c r="L566" s="59" t="str">
        <f>IF($A566="","",IF(COUNTIFS(Documents!$A$2:$A$1001,"Staff",Documents!$B$2:$B$1001,$A566)=0,"NO DOCUMENTS",IF(COUNTIFS(Documents!$A$2:$A$1001,"Staff",Documents!$B$2:$B$1001,$A566,Documents!$I$2:$I$1001,"EXPIRED")&gt;0,"ACTION NEEDED",IF(COUNTIFS(Documents!$A$2:$A$1001,"Staff",Documents!$B$2:$B$1001,$A566,Documents!$I$2:$I$1001,"DUE IN 30 DAYS")&gt;0,"DUE SOON","OK"))))</f>
        <v/>
      </c>
      <c r="M566" s="57"/>
    </row>
    <row r="567" spans="1:13">
      <c r="A567" s="57"/>
      <c r="B567" s="57"/>
      <c r="C567" s="57"/>
      <c r="D567" s="57"/>
      <c r="E567" s="57"/>
      <c r="F567" s="57"/>
      <c r="G567" s="57"/>
      <c r="H567" s="57"/>
      <c r="I567" s="57"/>
      <c r="J567" s="58"/>
      <c r="K567" s="57"/>
      <c r="L567" s="59" t="str">
        <f>IF($A567="","",IF(COUNTIFS(Documents!$A$2:$A$1001,"Staff",Documents!$B$2:$B$1001,$A567)=0,"NO DOCUMENTS",IF(COUNTIFS(Documents!$A$2:$A$1001,"Staff",Documents!$B$2:$B$1001,$A567,Documents!$I$2:$I$1001,"EXPIRED")&gt;0,"ACTION NEEDED",IF(COUNTIFS(Documents!$A$2:$A$1001,"Staff",Documents!$B$2:$B$1001,$A567,Documents!$I$2:$I$1001,"DUE IN 30 DAYS")&gt;0,"DUE SOON","OK"))))</f>
        <v/>
      </c>
      <c r="M567" s="57"/>
    </row>
    <row r="568" spans="1:13">
      <c r="A568" s="57"/>
      <c r="B568" s="57"/>
      <c r="C568" s="57"/>
      <c r="D568" s="57"/>
      <c r="E568" s="57"/>
      <c r="F568" s="57"/>
      <c r="G568" s="57"/>
      <c r="H568" s="57"/>
      <c r="I568" s="57"/>
      <c r="J568" s="58"/>
      <c r="K568" s="57"/>
      <c r="L568" s="59" t="str">
        <f>IF($A568="","",IF(COUNTIFS(Documents!$A$2:$A$1001,"Staff",Documents!$B$2:$B$1001,$A568)=0,"NO DOCUMENTS",IF(COUNTIFS(Documents!$A$2:$A$1001,"Staff",Documents!$B$2:$B$1001,$A568,Documents!$I$2:$I$1001,"EXPIRED")&gt;0,"ACTION NEEDED",IF(COUNTIFS(Documents!$A$2:$A$1001,"Staff",Documents!$B$2:$B$1001,$A568,Documents!$I$2:$I$1001,"DUE IN 30 DAYS")&gt;0,"DUE SOON","OK"))))</f>
        <v/>
      </c>
      <c r="M568" s="57"/>
    </row>
    <row r="569" spans="1:13">
      <c r="A569" s="57"/>
      <c r="B569" s="57"/>
      <c r="C569" s="57"/>
      <c r="D569" s="57"/>
      <c r="E569" s="57"/>
      <c r="F569" s="57"/>
      <c r="G569" s="57"/>
      <c r="H569" s="57"/>
      <c r="I569" s="57"/>
      <c r="J569" s="58"/>
      <c r="K569" s="57"/>
      <c r="L569" s="59" t="str">
        <f>IF($A569="","",IF(COUNTIFS(Documents!$A$2:$A$1001,"Staff",Documents!$B$2:$B$1001,$A569)=0,"NO DOCUMENTS",IF(COUNTIFS(Documents!$A$2:$A$1001,"Staff",Documents!$B$2:$B$1001,$A569,Documents!$I$2:$I$1001,"EXPIRED")&gt;0,"ACTION NEEDED",IF(COUNTIFS(Documents!$A$2:$A$1001,"Staff",Documents!$B$2:$B$1001,$A569,Documents!$I$2:$I$1001,"DUE IN 30 DAYS")&gt;0,"DUE SOON","OK"))))</f>
        <v/>
      </c>
      <c r="M569" s="57"/>
    </row>
    <row r="570" spans="1:13">
      <c r="A570" s="57"/>
      <c r="B570" s="57"/>
      <c r="C570" s="57"/>
      <c r="D570" s="57"/>
      <c r="E570" s="57"/>
      <c r="F570" s="57"/>
      <c r="G570" s="57"/>
      <c r="H570" s="57"/>
      <c r="I570" s="57"/>
      <c r="J570" s="58"/>
      <c r="K570" s="57"/>
      <c r="L570" s="59" t="str">
        <f>IF($A570="","",IF(COUNTIFS(Documents!$A$2:$A$1001,"Staff",Documents!$B$2:$B$1001,$A570)=0,"NO DOCUMENTS",IF(COUNTIFS(Documents!$A$2:$A$1001,"Staff",Documents!$B$2:$B$1001,$A570,Documents!$I$2:$I$1001,"EXPIRED")&gt;0,"ACTION NEEDED",IF(COUNTIFS(Documents!$A$2:$A$1001,"Staff",Documents!$B$2:$B$1001,$A570,Documents!$I$2:$I$1001,"DUE IN 30 DAYS")&gt;0,"DUE SOON","OK"))))</f>
        <v/>
      </c>
      <c r="M570" s="57"/>
    </row>
    <row r="571" spans="1:13">
      <c r="A571" s="57"/>
      <c r="B571" s="57"/>
      <c r="C571" s="57"/>
      <c r="D571" s="57"/>
      <c r="E571" s="57"/>
      <c r="F571" s="57"/>
      <c r="G571" s="57"/>
      <c r="H571" s="57"/>
      <c r="I571" s="57"/>
      <c r="J571" s="58"/>
      <c r="K571" s="57"/>
      <c r="L571" s="59" t="str">
        <f>IF($A571="","",IF(COUNTIFS(Documents!$A$2:$A$1001,"Staff",Documents!$B$2:$B$1001,$A571)=0,"NO DOCUMENTS",IF(COUNTIFS(Documents!$A$2:$A$1001,"Staff",Documents!$B$2:$B$1001,$A571,Documents!$I$2:$I$1001,"EXPIRED")&gt;0,"ACTION NEEDED",IF(COUNTIFS(Documents!$A$2:$A$1001,"Staff",Documents!$B$2:$B$1001,$A571,Documents!$I$2:$I$1001,"DUE IN 30 DAYS")&gt;0,"DUE SOON","OK"))))</f>
        <v/>
      </c>
      <c r="M571" s="57"/>
    </row>
    <row r="572" spans="1:13">
      <c r="A572" s="57"/>
      <c r="B572" s="57"/>
      <c r="C572" s="57"/>
      <c r="D572" s="57"/>
      <c r="E572" s="57"/>
      <c r="F572" s="57"/>
      <c r="G572" s="57"/>
      <c r="H572" s="57"/>
      <c r="I572" s="57"/>
      <c r="J572" s="58"/>
      <c r="K572" s="57"/>
      <c r="L572" s="59" t="str">
        <f>IF($A572="","",IF(COUNTIFS(Documents!$A$2:$A$1001,"Staff",Documents!$B$2:$B$1001,$A572)=0,"NO DOCUMENTS",IF(COUNTIFS(Documents!$A$2:$A$1001,"Staff",Documents!$B$2:$B$1001,$A572,Documents!$I$2:$I$1001,"EXPIRED")&gt;0,"ACTION NEEDED",IF(COUNTIFS(Documents!$A$2:$A$1001,"Staff",Documents!$B$2:$B$1001,$A572,Documents!$I$2:$I$1001,"DUE IN 30 DAYS")&gt;0,"DUE SOON","OK"))))</f>
        <v/>
      </c>
      <c r="M572" s="57"/>
    </row>
    <row r="573" spans="1:13">
      <c r="A573" s="57"/>
      <c r="B573" s="57"/>
      <c r="C573" s="57"/>
      <c r="D573" s="57"/>
      <c r="E573" s="57"/>
      <c r="F573" s="57"/>
      <c r="G573" s="57"/>
      <c r="H573" s="57"/>
      <c r="I573" s="57"/>
      <c r="J573" s="58"/>
      <c r="K573" s="57"/>
      <c r="L573" s="59" t="str">
        <f>IF($A573="","",IF(COUNTIFS(Documents!$A$2:$A$1001,"Staff",Documents!$B$2:$B$1001,$A573)=0,"NO DOCUMENTS",IF(COUNTIFS(Documents!$A$2:$A$1001,"Staff",Documents!$B$2:$B$1001,$A573,Documents!$I$2:$I$1001,"EXPIRED")&gt;0,"ACTION NEEDED",IF(COUNTIFS(Documents!$A$2:$A$1001,"Staff",Documents!$B$2:$B$1001,$A573,Documents!$I$2:$I$1001,"DUE IN 30 DAYS")&gt;0,"DUE SOON","OK"))))</f>
        <v/>
      </c>
      <c r="M573" s="57"/>
    </row>
    <row r="574" spans="1:13">
      <c r="A574" s="57"/>
      <c r="B574" s="57"/>
      <c r="C574" s="57"/>
      <c r="D574" s="57"/>
      <c r="E574" s="57"/>
      <c r="F574" s="57"/>
      <c r="G574" s="57"/>
      <c r="H574" s="57"/>
      <c r="I574" s="57"/>
      <c r="J574" s="58"/>
      <c r="K574" s="57"/>
      <c r="L574" s="59" t="str">
        <f>IF($A574="","",IF(COUNTIFS(Documents!$A$2:$A$1001,"Staff",Documents!$B$2:$B$1001,$A574)=0,"NO DOCUMENTS",IF(COUNTIFS(Documents!$A$2:$A$1001,"Staff",Documents!$B$2:$B$1001,$A574,Documents!$I$2:$I$1001,"EXPIRED")&gt;0,"ACTION NEEDED",IF(COUNTIFS(Documents!$A$2:$A$1001,"Staff",Documents!$B$2:$B$1001,$A574,Documents!$I$2:$I$1001,"DUE IN 30 DAYS")&gt;0,"DUE SOON","OK"))))</f>
        <v/>
      </c>
      <c r="M574" s="57"/>
    </row>
    <row r="575" spans="1:13">
      <c r="A575" s="57"/>
      <c r="B575" s="57"/>
      <c r="C575" s="57"/>
      <c r="D575" s="57"/>
      <c r="E575" s="57"/>
      <c r="F575" s="57"/>
      <c r="G575" s="57"/>
      <c r="H575" s="57"/>
      <c r="I575" s="57"/>
      <c r="J575" s="58"/>
      <c r="K575" s="57"/>
      <c r="L575" s="59" t="str">
        <f>IF($A575="","",IF(COUNTIFS(Documents!$A$2:$A$1001,"Staff",Documents!$B$2:$B$1001,$A575)=0,"NO DOCUMENTS",IF(COUNTIFS(Documents!$A$2:$A$1001,"Staff",Documents!$B$2:$B$1001,$A575,Documents!$I$2:$I$1001,"EXPIRED")&gt;0,"ACTION NEEDED",IF(COUNTIFS(Documents!$A$2:$A$1001,"Staff",Documents!$B$2:$B$1001,$A575,Documents!$I$2:$I$1001,"DUE IN 30 DAYS")&gt;0,"DUE SOON","OK"))))</f>
        <v/>
      </c>
      <c r="M575" s="57"/>
    </row>
    <row r="576" spans="1:13">
      <c r="A576" s="57"/>
      <c r="B576" s="57"/>
      <c r="C576" s="57"/>
      <c r="D576" s="57"/>
      <c r="E576" s="57"/>
      <c r="F576" s="57"/>
      <c r="G576" s="57"/>
      <c r="H576" s="57"/>
      <c r="I576" s="57"/>
      <c r="J576" s="58"/>
      <c r="K576" s="57"/>
      <c r="L576" s="59" t="str">
        <f>IF($A576="","",IF(COUNTIFS(Documents!$A$2:$A$1001,"Staff",Documents!$B$2:$B$1001,$A576)=0,"NO DOCUMENTS",IF(COUNTIFS(Documents!$A$2:$A$1001,"Staff",Documents!$B$2:$B$1001,$A576,Documents!$I$2:$I$1001,"EXPIRED")&gt;0,"ACTION NEEDED",IF(COUNTIFS(Documents!$A$2:$A$1001,"Staff",Documents!$B$2:$B$1001,$A576,Documents!$I$2:$I$1001,"DUE IN 30 DAYS")&gt;0,"DUE SOON","OK"))))</f>
        <v/>
      </c>
      <c r="M576" s="57"/>
    </row>
    <row r="577" spans="1:13">
      <c r="A577" s="57"/>
      <c r="B577" s="57"/>
      <c r="C577" s="57"/>
      <c r="D577" s="57"/>
      <c r="E577" s="57"/>
      <c r="F577" s="57"/>
      <c r="G577" s="57"/>
      <c r="H577" s="57"/>
      <c r="I577" s="57"/>
      <c r="J577" s="58"/>
      <c r="K577" s="57"/>
      <c r="L577" s="59" t="str">
        <f>IF($A577="","",IF(COUNTIFS(Documents!$A$2:$A$1001,"Staff",Documents!$B$2:$B$1001,$A577)=0,"NO DOCUMENTS",IF(COUNTIFS(Documents!$A$2:$A$1001,"Staff",Documents!$B$2:$B$1001,$A577,Documents!$I$2:$I$1001,"EXPIRED")&gt;0,"ACTION NEEDED",IF(COUNTIFS(Documents!$A$2:$A$1001,"Staff",Documents!$B$2:$B$1001,$A577,Documents!$I$2:$I$1001,"DUE IN 30 DAYS")&gt;0,"DUE SOON","OK"))))</f>
        <v/>
      </c>
      <c r="M577" s="57"/>
    </row>
    <row r="578" spans="1:13">
      <c r="A578" s="57"/>
      <c r="B578" s="57"/>
      <c r="C578" s="57"/>
      <c r="D578" s="57"/>
      <c r="E578" s="57"/>
      <c r="F578" s="57"/>
      <c r="G578" s="57"/>
      <c r="H578" s="57"/>
      <c r="I578" s="57"/>
      <c r="J578" s="58"/>
      <c r="K578" s="57"/>
      <c r="L578" s="59" t="str">
        <f>IF($A578="","",IF(COUNTIFS(Documents!$A$2:$A$1001,"Staff",Documents!$B$2:$B$1001,$A578)=0,"NO DOCUMENTS",IF(COUNTIFS(Documents!$A$2:$A$1001,"Staff",Documents!$B$2:$B$1001,$A578,Documents!$I$2:$I$1001,"EXPIRED")&gt;0,"ACTION NEEDED",IF(COUNTIFS(Documents!$A$2:$A$1001,"Staff",Documents!$B$2:$B$1001,$A578,Documents!$I$2:$I$1001,"DUE IN 30 DAYS")&gt;0,"DUE SOON","OK"))))</f>
        <v/>
      </c>
      <c r="M578" s="57"/>
    </row>
    <row r="579" spans="1:13">
      <c r="A579" s="57"/>
      <c r="B579" s="57"/>
      <c r="C579" s="57"/>
      <c r="D579" s="57"/>
      <c r="E579" s="57"/>
      <c r="F579" s="57"/>
      <c r="G579" s="57"/>
      <c r="H579" s="57"/>
      <c r="I579" s="57"/>
      <c r="J579" s="58"/>
      <c r="K579" s="57"/>
      <c r="L579" s="59" t="str">
        <f>IF($A579="","",IF(COUNTIFS(Documents!$A$2:$A$1001,"Staff",Documents!$B$2:$B$1001,$A579)=0,"NO DOCUMENTS",IF(COUNTIFS(Documents!$A$2:$A$1001,"Staff",Documents!$B$2:$B$1001,$A579,Documents!$I$2:$I$1001,"EXPIRED")&gt;0,"ACTION NEEDED",IF(COUNTIFS(Documents!$A$2:$A$1001,"Staff",Documents!$B$2:$B$1001,$A579,Documents!$I$2:$I$1001,"DUE IN 30 DAYS")&gt;0,"DUE SOON","OK"))))</f>
        <v/>
      </c>
      <c r="M579" s="57"/>
    </row>
    <row r="580" spans="1:13">
      <c r="A580" s="57"/>
      <c r="B580" s="57"/>
      <c r="C580" s="57"/>
      <c r="D580" s="57"/>
      <c r="E580" s="57"/>
      <c r="F580" s="57"/>
      <c r="G580" s="57"/>
      <c r="H580" s="57"/>
      <c r="I580" s="57"/>
      <c r="J580" s="58"/>
      <c r="K580" s="57"/>
      <c r="L580" s="59" t="str">
        <f>IF($A580="","",IF(COUNTIFS(Documents!$A$2:$A$1001,"Staff",Documents!$B$2:$B$1001,$A580)=0,"NO DOCUMENTS",IF(COUNTIFS(Documents!$A$2:$A$1001,"Staff",Documents!$B$2:$B$1001,$A580,Documents!$I$2:$I$1001,"EXPIRED")&gt;0,"ACTION NEEDED",IF(COUNTIFS(Documents!$A$2:$A$1001,"Staff",Documents!$B$2:$B$1001,$A580,Documents!$I$2:$I$1001,"DUE IN 30 DAYS")&gt;0,"DUE SOON","OK"))))</f>
        <v/>
      </c>
      <c r="M580" s="57"/>
    </row>
    <row r="581" spans="1:13">
      <c r="A581" s="57"/>
      <c r="B581" s="57"/>
      <c r="C581" s="57"/>
      <c r="D581" s="57"/>
      <c r="E581" s="57"/>
      <c r="F581" s="57"/>
      <c r="G581" s="57"/>
      <c r="H581" s="57"/>
      <c r="I581" s="57"/>
      <c r="J581" s="58"/>
      <c r="K581" s="57"/>
      <c r="L581" s="59" t="str">
        <f>IF($A581="","",IF(COUNTIFS(Documents!$A$2:$A$1001,"Staff",Documents!$B$2:$B$1001,$A581)=0,"NO DOCUMENTS",IF(COUNTIFS(Documents!$A$2:$A$1001,"Staff",Documents!$B$2:$B$1001,$A581,Documents!$I$2:$I$1001,"EXPIRED")&gt;0,"ACTION NEEDED",IF(COUNTIFS(Documents!$A$2:$A$1001,"Staff",Documents!$B$2:$B$1001,$A581,Documents!$I$2:$I$1001,"DUE IN 30 DAYS")&gt;0,"DUE SOON","OK"))))</f>
        <v/>
      </c>
      <c r="M581" s="57"/>
    </row>
    <row r="582" spans="1:13">
      <c r="A582" s="57"/>
      <c r="B582" s="57"/>
      <c r="C582" s="57"/>
      <c r="D582" s="57"/>
      <c r="E582" s="57"/>
      <c r="F582" s="57"/>
      <c r="G582" s="57"/>
      <c r="H582" s="57"/>
      <c r="I582" s="57"/>
      <c r="J582" s="58"/>
      <c r="K582" s="57"/>
      <c r="L582" s="59" t="str">
        <f>IF($A582="","",IF(COUNTIFS(Documents!$A$2:$A$1001,"Staff",Documents!$B$2:$B$1001,$A582)=0,"NO DOCUMENTS",IF(COUNTIFS(Documents!$A$2:$A$1001,"Staff",Documents!$B$2:$B$1001,$A582,Documents!$I$2:$I$1001,"EXPIRED")&gt;0,"ACTION NEEDED",IF(COUNTIFS(Documents!$A$2:$A$1001,"Staff",Documents!$B$2:$B$1001,$A582,Documents!$I$2:$I$1001,"DUE IN 30 DAYS")&gt;0,"DUE SOON","OK"))))</f>
        <v/>
      </c>
      <c r="M582" s="57"/>
    </row>
    <row r="583" spans="1:13">
      <c r="A583" s="57"/>
      <c r="B583" s="57"/>
      <c r="C583" s="57"/>
      <c r="D583" s="57"/>
      <c r="E583" s="57"/>
      <c r="F583" s="57"/>
      <c r="G583" s="57"/>
      <c r="H583" s="57"/>
      <c r="I583" s="57"/>
      <c r="J583" s="58"/>
      <c r="K583" s="57"/>
      <c r="L583" s="59" t="str">
        <f>IF($A583="","",IF(COUNTIFS(Documents!$A$2:$A$1001,"Staff",Documents!$B$2:$B$1001,$A583)=0,"NO DOCUMENTS",IF(COUNTIFS(Documents!$A$2:$A$1001,"Staff",Documents!$B$2:$B$1001,$A583,Documents!$I$2:$I$1001,"EXPIRED")&gt;0,"ACTION NEEDED",IF(COUNTIFS(Documents!$A$2:$A$1001,"Staff",Documents!$B$2:$B$1001,$A583,Documents!$I$2:$I$1001,"DUE IN 30 DAYS")&gt;0,"DUE SOON","OK"))))</f>
        <v/>
      </c>
      <c r="M583" s="57"/>
    </row>
    <row r="584" spans="1:13">
      <c r="A584" s="57"/>
      <c r="B584" s="57"/>
      <c r="C584" s="57"/>
      <c r="D584" s="57"/>
      <c r="E584" s="57"/>
      <c r="F584" s="57"/>
      <c r="G584" s="57"/>
      <c r="H584" s="57"/>
      <c r="I584" s="57"/>
      <c r="J584" s="58"/>
      <c r="K584" s="57"/>
      <c r="L584" s="59" t="str">
        <f>IF($A584="","",IF(COUNTIFS(Documents!$A$2:$A$1001,"Staff",Documents!$B$2:$B$1001,$A584)=0,"NO DOCUMENTS",IF(COUNTIFS(Documents!$A$2:$A$1001,"Staff",Documents!$B$2:$B$1001,$A584,Documents!$I$2:$I$1001,"EXPIRED")&gt;0,"ACTION NEEDED",IF(COUNTIFS(Documents!$A$2:$A$1001,"Staff",Documents!$B$2:$B$1001,$A584,Documents!$I$2:$I$1001,"DUE IN 30 DAYS")&gt;0,"DUE SOON","OK"))))</f>
        <v/>
      </c>
      <c r="M584" s="57"/>
    </row>
    <row r="585" spans="1:13">
      <c r="A585" s="57"/>
      <c r="B585" s="57"/>
      <c r="C585" s="57"/>
      <c r="D585" s="57"/>
      <c r="E585" s="57"/>
      <c r="F585" s="57"/>
      <c r="G585" s="57"/>
      <c r="H585" s="57"/>
      <c r="I585" s="57"/>
      <c r="J585" s="58"/>
      <c r="K585" s="57"/>
      <c r="L585" s="59" t="str">
        <f>IF($A585="","",IF(COUNTIFS(Documents!$A$2:$A$1001,"Staff",Documents!$B$2:$B$1001,$A585)=0,"NO DOCUMENTS",IF(COUNTIFS(Documents!$A$2:$A$1001,"Staff",Documents!$B$2:$B$1001,$A585,Documents!$I$2:$I$1001,"EXPIRED")&gt;0,"ACTION NEEDED",IF(COUNTIFS(Documents!$A$2:$A$1001,"Staff",Documents!$B$2:$B$1001,$A585,Documents!$I$2:$I$1001,"DUE IN 30 DAYS")&gt;0,"DUE SOON","OK"))))</f>
        <v/>
      </c>
      <c r="M585" s="57"/>
    </row>
    <row r="586" spans="1:13">
      <c r="A586" s="57"/>
      <c r="B586" s="57"/>
      <c r="C586" s="57"/>
      <c r="D586" s="57"/>
      <c r="E586" s="57"/>
      <c r="F586" s="57"/>
      <c r="G586" s="57"/>
      <c r="H586" s="57"/>
      <c r="I586" s="57"/>
      <c r="J586" s="58"/>
      <c r="K586" s="57"/>
      <c r="L586" s="59" t="str">
        <f>IF($A586="","",IF(COUNTIFS(Documents!$A$2:$A$1001,"Staff",Documents!$B$2:$B$1001,$A586)=0,"NO DOCUMENTS",IF(COUNTIFS(Documents!$A$2:$A$1001,"Staff",Documents!$B$2:$B$1001,$A586,Documents!$I$2:$I$1001,"EXPIRED")&gt;0,"ACTION NEEDED",IF(COUNTIFS(Documents!$A$2:$A$1001,"Staff",Documents!$B$2:$B$1001,$A586,Documents!$I$2:$I$1001,"DUE IN 30 DAYS")&gt;0,"DUE SOON","OK"))))</f>
        <v/>
      </c>
      <c r="M586" s="57"/>
    </row>
    <row r="587" spans="1:13">
      <c r="A587" s="57"/>
      <c r="B587" s="57"/>
      <c r="C587" s="57"/>
      <c r="D587" s="57"/>
      <c r="E587" s="57"/>
      <c r="F587" s="57"/>
      <c r="G587" s="57"/>
      <c r="H587" s="57"/>
      <c r="I587" s="57"/>
      <c r="J587" s="58"/>
      <c r="K587" s="57"/>
      <c r="L587" s="59" t="str">
        <f>IF($A587="","",IF(COUNTIFS(Documents!$A$2:$A$1001,"Staff",Documents!$B$2:$B$1001,$A587)=0,"NO DOCUMENTS",IF(COUNTIFS(Documents!$A$2:$A$1001,"Staff",Documents!$B$2:$B$1001,$A587,Documents!$I$2:$I$1001,"EXPIRED")&gt;0,"ACTION NEEDED",IF(COUNTIFS(Documents!$A$2:$A$1001,"Staff",Documents!$B$2:$B$1001,$A587,Documents!$I$2:$I$1001,"DUE IN 30 DAYS")&gt;0,"DUE SOON","OK"))))</f>
        <v/>
      </c>
      <c r="M587" s="57"/>
    </row>
    <row r="588" spans="1:13">
      <c r="A588" s="57"/>
      <c r="B588" s="57"/>
      <c r="C588" s="57"/>
      <c r="D588" s="57"/>
      <c r="E588" s="57"/>
      <c r="F588" s="57"/>
      <c r="G588" s="57"/>
      <c r="H588" s="57"/>
      <c r="I588" s="57"/>
      <c r="J588" s="58"/>
      <c r="K588" s="57"/>
      <c r="L588" s="59" t="str">
        <f>IF($A588="","",IF(COUNTIFS(Documents!$A$2:$A$1001,"Staff",Documents!$B$2:$B$1001,$A588)=0,"NO DOCUMENTS",IF(COUNTIFS(Documents!$A$2:$A$1001,"Staff",Documents!$B$2:$B$1001,$A588,Documents!$I$2:$I$1001,"EXPIRED")&gt;0,"ACTION NEEDED",IF(COUNTIFS(Documents!$A$2:$A$1001,"Staff",Documents!$B$2:$B$1001,$A588,Documents!$I$2:$I$1001,"DUE IN 30 DAYS")&gt;0,"DUE SOON","OK"))))</f>
        <v/>
      </c>
      <c r="M588" s="57"/>
    </row>
    <row r="589" spans="1:13">
      <c r="A589" s="57"/>
      <c r="B589" s="57"/>
      <c r="C589" s="57"/>
      <c r="D589" s="57"/>
      <c r="E589" s="57"/>
      <c r="F589" s="57"/>
      <c r="G589" s="57"/>
      <c r="H589" s="57"/>
      <c r="I589" s="57"/>
      <c r="J589" s="58"/>
      <c r="K589" s="57"/>
      <c r="L589" s="59" t="str">
        <f>IF($A589="","",IF(COUNTIFS(Documents!$A$2:$A$1001,"Staff",Documents!$B$2:$B$1001,$A589)=0,"NO DOCUMENTS",IF(COUNTIFS(Documents!$A$2:$A$1001,"Staff",Documents!$B$2:$B$1001,$A589,Documents!$I$2:$I$1001,"EXPIRED")&gt;0,"ACTION NEEDED",IF(COUNTIFS(Documents!$A$2:$A$1001,"Staff",Documents!$B$2:$B$1001,$A589,Documents!$I$2:$I$1001,"DUE IN 30 DAYS")&gt;0,"DUE SOON","OK"))))</f>
        <v/>
      </c>
      <c r="M589" s="57"/>
    </row>
    <row r="590" spans="1:13">
      <c r="A590" s="57"/>
      <c r="B590" s="57"/>
      <c r="C590" s="57"/>
      <c r="D590" s="57"/>
      <c r="E590" s="57"/>
      <c r="F590" s="57"/>
      <c r="G590" s="57"/>
      <c r="H590" s="57"/>
      <c r="I590" s="57"/>
      <c r="J590" s="58"/>
      <c r="K590" s="57"/>
      <c r="L590" s="59" t="str">
        <f>IF($A590="","",IF(COUNTIFS(Documents!$A$2:$A$1001,"Staff",Documents!$B$2:$B$1001,$A590)=0,"NO DOCUMENTS",IF(COUNTIFS(Documents!$A$2:$A$1001,"Staff",Documents!$B$2:$B$1001,$A590,Documents!$I$2:$I$1001,"EXPIRED")&gt;0,"ACTION NEEDED",IF(COUNTIFS(Documents!$A$2:$A$1001,"Staff",Documents!$B$2:$B$1001,$A590,Documents!$I$2:$I$1001,"DUE IN 30 DAYS")&gt;0,"DUE SOON","OK"))))</f>
        <v/>
      </c>
      <c r="M590" s="57"/>
    </row>
    <row r="591" spans="1:13">
      <c r="A591" s="57"/>
      <c r="B591" s="57"/>
      <c r="C591" s="57"/>
      <c r="D591" s="57"/>
      <c r="E591" s="57"/>
      <c r="F591" s="57"/>
      <c r="G591" s="57"/>
      <c r="H591" s="57"/>
      <c r="I591" s="57"/>
      <c r="J591" s="58"/>
      <c r="K591" s="57"/>
      <c r="L591" s="59" t="str">
        <f>IF($A591="","",IF(COUNTIFS(Documents!$A$2:$A$1001,"Staff",Documents!$B$2:$B$1001,$A591)=0,"NO DOCUMENTS",IF(COUNTIFS(Documents!$A$2:$A$1001,"Staff",Documents!$B$2:$B$1001,$A591,Documents!$I$2:$I$1001,"EXPIRED")&gt;0,"ACTION NEEDED",IF(COUNTIFS(Documents!$A$2:$A$1001,"Staff",Documents!$B$2:$B$1001,$A591,Documents!$I$2:$I$1001,"DUE IN 30 DAYS")&gt;0,"DUE SOON","OK"))))</f>
        <v/>
      </c>
      <c r="M591" s="57"/>
    </row>
    <row r="592" spans="1:13">
      <c r="A592" s="57"/>
      <c r="B592" s="57"/>
      <c r="C592" s="57"/>
      <c r="D592" s="57"/>
      <c r="E592" s="57"/>
      <c r="F592" s="57"/>
      <c r="G592" s="57"/>
      <c r="H592" s="57"/>
      <c r="I592" s="57"/>
      <c r="J592" s="58"/>
      <c r="K592" s="57"/>
      <c r="L592" s="59" t="str">
        <f>IF($A592="","",IF(COUNTIFS(Documents!$A$2:$A$1001,"Staff",Documents!$B$2:$B$1001,$A592)=0,"NO DOCUMENTS",IF(COUNTIFS(Documents!$A$2:$A$1001,"Staff",Documents!$B$2:$B$1001,$A592,Documents!$I$2:$I$1001,"EXPIRED")&gt;0,"ACTION NEEDED",IF(COUNTIFS(Documents!$A$2:$A$1001,"Staff",Documents!$B$2:$B$1001,$A592,Documents!$I$2:$I$1001,"DUE IN 30 DAYS")&gt;0,"DUE SOON","OK"))))</f>
        <v/>
      </c>
      <c r="M592" s="57"/>
    </row>
    <row r="593" spans="1:13">
      <c r="A593" s="57"/>
      <c r="B593" s="57"/>
      <c r="C593" s="57"/>
      <c r="D593" s="57"/>
      <c r="E593" s="57"/>
      <c r="F593" s="57"/>
      <c r="G593" s="57"/>
      <c r="H593" s="57"/>
      <c r="I593" s="57"/>
      <c r="J593" s="58"/>
      <c r="K593" s="57"/>
      <c r="L593" s="59" t="str">
        <f>IF($A593="","",IF(COUNTIFS(Documents!$A$2:$A$1001,"Staff",Documents!$B$2:$B$1001,$A593)=0,"NO DOCUMENTS",IF(COUNTIFS(Documents!$A$2:$A$1001,"Staff",Documents!$B$2:$B$1001,$A593,Documents!$I$2:$I$1001,"EXPIRED")&gt;0,"ACTION NEEDED",IF(COUNTIFS(Documents!$A$2:$A$1001,"Staff",Documents!$B$2:$B$1001,$A593,Documents!$I$2:$I$1001,"DUE IN 30 DAYS")&gt;0,"DUE SOON","OK"))))</f>
        <v/>
      </c>
      <c r="M593" s="57"/>
    </row>
    <row r="594" spans="1:13">
      <c r="A594" s="57"/>
      <c r="B594" s="57"/>
      <c r="C594" s="57"/>
      <c r="D594" s="57"/>
      <c r="E594" s="57"/>
      <c r="F594" s="57"/>
      <c r="G594" s="57"/>
      <c r="H594" s="57"/>
      <c r="I594" s="57"/>
      <c r="J594" s="58"/>
      <c r="K594" s="57"/>
      <c r="L594" s="59" t="str">
        <f>IF($A594="","",IF(COUNTIFS(Documents!$A$2:$A$1001,"Staff",Documents!$B$2:$B$1001,$A594)=0,"NO DOCUMENTS",IF(COUNTIFS(Documents!$A$2:$A$1001,"Staff",Documents!$B$2:$B$1001,$A594,Documents!$I$2:$I$1001,"EXPIRED")&gt;0,"ACTION NEEDED",IF(COUNTIFS(Documents!$A$2:$A$1001,"Staff",Documents!$B$2:$B$1001,$A594,Documents!$I$2:$I$1001,"DUE IN 30 DAYS")&gt;0,"DUE SOON","OK"))))</f>
        <v/>
      </c>
      <c r="M594" s="57"/>
    </row>
    <row r="595" spans="1:13">
      <c r="A595" s="57"/>
      <c r="B595" s="57"/>
      <c r="C595" s="57"/>
      <c r="D595" s="57"/>
      <c r="E595" s="57"/>
      <c r="F595" s="57"/>
      <c r="G595" s="57"/>
      <c r="H595" s="57"/>
      <c r="I595" s="57"/>
      <c r="J595" s="58"/>
      <c r="K595" s="57"/>
      <c r="L595" s="59" t="str">
        <f>IF($A595="","",IF(COUNTIFS(Documents!$A$2:$A$1001,"Staff",Documents!$B$2:$B$1001,$A595)=0,"NO DOCUMENTS",IF(COUNTIFS(Documents!$A$2:$A$1001,"Staff",Documents!$B$2:$B$1001,$A595,Documents!$I$2:$I$1001,"EXPIRED")&gt;0,"ACTION NEEDED",IF(COUNTIFS(Documents!$A$2:$A$1001,"Staff",Documents!$B$2:$B$1001,$A595,Documents!$I$2:$I$1001,"DUE IN 30 DAYS")&gt;0,"DUE SOON","OK"))))</f>
        <v/>
      </c>
      <c r="M595" s="57"/>
    </row>
    <row r="596" spans="1:13">
      <c r="A596" s="57"/>
      <c r="B596" s="57"/>
      <c r="C596" s="57"/>
      <c r="D596" s="57"/>
      <c r="E596" s="57"/>
      <c r="F596" s="57"/>
      <c r="G596" s="57"/>
      <c r="H596" s="57"/>
      <c r="I596" s="57"/>
      <c r="J596" s="58"/>
      <c r="K596" s="57"/>
      <c r="L596" s="59" t="str">
        <f>IF($A596="","",IF(COUNTIFS(Documents!$A$2:$A$1001,"Staff",Documents!$B$2:$B$1001,$A596)=0,"NO DOCUMENTS",IF(COUNTIFS(Documents!$A$2:$A$1001,"Staff",Documents!$B$2:$B$1001,$A596,Documents!$I$2:$I$1001,"EXPIRED")&gt;0,"ACTION NEEDED",IF(COUNTIFS(Documents!$A$2:$A$1001,"Staff",Documents!$B$2:$B$1001,$A596,Documents!$I$2:$I$1001,"DUE IN 30 DAYS")&gt;0,"DUE SOON","OK"))))</f>
        <v/>
      </c>
      <c r="M596" s="57"/>
    </row>
    <row r="597" spans="1:13">
      <c r="A597" s="57"/>
      <c r="B597" s="57"/>
      <c r="C597" s="57"/>
      <c r="D597" s="57"/>
      <c r="E597" s="57"/>
      <c r="F597" s="57"/>
      <c r="G597" s="57"/>
      <c r="H597" s="57"/>
      <c r="I597" s="57"/>
      <c r="J597" s="58"/>
      <c r="K597" s="57"/>
      <c r="L597" s="59" t="str">
        <f>IF($A597="","",IF(COUNTIFS(Documents!$A$2:$A$1001,"Staff",Documents!$B$2:$B$1001,$A597)=0,"NO DOCUMENTS",IF(COUNTIFS(Documents!$A$2:$A$1001,"Staff",Documents!$B$2:$B$1001,$A597,Documents!$I$2:$I$1001,"EXPIRED")&gt;0,"ACTION NEEDED",IF(COUNTIFS(Documents!$A$2:$A$1001,"Staff",Documents!$B$2:$B$1001,$A597,Documents!$I$2:$I$1001,"DUE IN 30 DAYS")&gt;0,"DUE SOON","OK"))))</f>
        <v/>
      </c>
      <c r="M597" s="57"/>
    </row>
    <row r="598" spans="1:13">
      <c r="A598" s="57"/>
      <c r="B598" s="57"/>
      <c r="C598" s="57"/>
      <c r="D598" s="57"/>
      <c r="E598" s="57"/>
      <c r="F598" s="57"/>
      <c r="G598" s="57"/>
      <c r="H598" s="57"/>
      <c r="I598" s="57"/>
      <c r="J598" s="58"/>
      <c r="K598" s="57"/>
      <c r="L598" s="59" t="str">
        <f>IF($A598="","",IF(COUNTIFS(Documents!$A$2:$A$1001,"Staff",Documents!$B$2:$B$1001,$A598)=0,"NO DOCUMENTS",IF(COUNTIFS(Documents!$A$2:$A$1001,"Staff",Documents!$B$2:$B$1001,$A598,Documents!$I$2:$I$1001,"EXPIRED")&gt;0,"ACTION NEEDED",IF(COUNTIFS(Documents!$A$2:$A$1001,"Staff",Documents!$B$2:$B$1001,$A598,Documents!$I$2:$I$1001,"DUE IN 30 DAYS")&gt;0,"DUE SOON","OK"))))</f>
        <v/>
      </c>
      <c r="M598" s="57"/>
    </row>
    <row r="599" spans="1:13">
      <c r="A599" s="57"/>
      <c r="B599" s="57"/>
      <c r="C599" s="57"/>
      <c r="D599" s="57"/>
      <c r="E599" s="57"/>
      <c r="F599" s="57"/>
      <c r="G599" s="57"/>
      <c r="H599" s="57"/>
      <c r="I599" s="57"/>
      <c r="J599" s="58"/>
      <c r="K599" s="57"/>
      <c r="L599" s="59" t="str">
        <f>IF($A599="","",IF(COUNTIFS(Documents!$A$2:$A$1001,"Staff",Documents!$B$2:$B$1001,$A599)=0,"NO DOCUMENTS",IF(COUNTIFS(Documents!$A$2:$A$1001,"Staff",Documents!$B$2:$B$1001,$A599,Documents!$I$2:$I$1001,"EXPIRED")&gt;0,"ACTION NEEDED",IF(COUNTIFS(Documents!$A$2:$A$1001,"Staff",Documents!$B$2:$B$1001,$A599,Documents!$I$2:$I$1001,"DUE IN 30 DAYS")&gt;0,"DUE SOON","OK"))))</f>
        <v/>
      </c>
      <c r="M599" s="57"/>
    </row>
    <row r="600" spans="1:13">
      <c r="A600" s="57"/>
      <c r="B600" s="57"/>
      <c r="C600" s="57"/>
      <c r="D600" s="57"/>
      <c r="E600" s="57"/>
      <c r="F600" s="57"/>
      <c r="G600" s="57"/>
      <c r="H600" s="57"/>
      <c r="I600" s="57"/>
      <c r="J600" s="58"/>
      <c r="K600" s="57"/>
      <c r="L600" s="59" t="str">
        <f>IF($A600="","",IF(COUNTIFS(Documents!$A$2:$A$1001,"Staff",Documents!$B$2:$B$1001,$A600)=0,"NO DOCUMENTS",IF(COUNTIFS(Documents!$A$2:$A$1001,"Staff",Documents!$B$2:$B$1001,$A600,Documents!$I$2:$I$1001,"EXPIRED")&gt;0,"ACTION NEEDED",IF(COUNTIFS(Documents!$A$2:$A$1001,"Staff",Documents!$B$2:$B$1001,$A600,Documents!$I$2:$I$1001,"DUE IN 30 DAYS")&gt;0,"DUE SOON","OK"))))</f>
        <v/>
      </c>
      <c r="M600" s="57"/>
    </row>
    <row r="601" spans="1:13">
      <c r="A601" s="57"/>
      <c r="B601" s="57"/>
      <c r="C601" s="57"/>
      <c r="D601" s="57"/>
      <c r="E601" s="57"/>
      <c r="F601" s="57"/>
      <c r="G601" s="57"/>
      <c r="H601" s="57"/>
      <c r="I601" s="57"/>
      <c r="J601" s="58"/>
      <c r="K601" s="57"/>
      <c r="L601" s="59" t="str">
        <f>IF($A601="","",IF(COUNTIFS(Documents!$A$2:$A$1001,"Staff",Documents!$B$2:$B$1001,$A601)=0,"NO DOCUMENTS",IF(COUNTIFS(Documents!$A$2:$A$1001,"Staff",Documents!$B$2:$B$1001,$A601,Documents!$I$2:$I$1001,"EXPIRED")&gt;0,"ACTION NEEDED",IF(COUNTIFS(Documents!$A$2:$A$1001,"Staff",Documents!$B$2:$B$1001,$A601,Documents!$I$2:$I$1001,"DUE IN 30 DAYS")&gt;0,"DUE SOON","OK"))))</f>
        <v/>
      </c>
      <c r="M601" s="57"/>
    </row>
    <row r="602" spans="1:13">
      <c r="A602" s="57"/>
      <c r="B602" s="57"/>
      <c r="C602" s="57"/>
      <c r="D602" s="57"/>
      <c r="E602" s="57"/>
      <c r="F602" s="57"/>
      <c r="G602" s="57"/>
      <c r="H602" s="57"/>
      <c r="I602" s="57"/>
      <c r="J602" s="58"/>
      <c r="K602" s="57"/>
      <c r="L602" s="59" t="str">
        <f>IF($A602="","",IF(COUNTIFS(Documents!$A$2:$A$1001,"Staff",Documents!$B$2:$B$1001,$A602)=0,"NO DOCUMENTS",IF(COUNTIFS(Documents!$A$2:$A$1001,"Staff",Documents!$B$2:$B$1001,$A602,Documents!$I$2:$I$1001,"EXPIRED")&gt;0,"ACTION NEEDED",IF(COUNTIFS(Documents!$A$2:$A$1001,"Staff",Documents!$B$2:$B$1001,$A602,Documents!$I$2:$I$1001,"DUE IN 30 DAYS")&gt;0,"DUE SOON","OK"))))</f>
        <v/>
      </c>
      <c r="M602" s="57"/>
    </row>
    <row r="603" spans="1:13">
      <c r="A603" s="57"/>
      <c r="B603" s="57"/>
      <c r="C603" s="57"/>
      <c r="D603" s="57"/>
      <c r="E603" s="57"/>
      <c r="F603" s="57"/>
      <c r="G603" s="57"/>
      <c r="H603" s="57"/>
      <c r="I603" s="57"/>
      <c r="J603" s="58"/>
      <c r="K603" s="57"/>
      <c r="L603" s="59" t="str">
        <f>IF($A603="","",IF(COUNTIFS(Documents!$A$2:$A$1001,"Staff",Documents!$B$2:$B$1001,$A603)=0,"NO DOCUMENTS",IF(COUNTIFS(Documents!$A$2:$A$1001,"Staff",Documents!$B$2:$B$1001,$A603,Documents!$I$2:$I$1001,"EXPIRED")&gt;0,"ACTION NEEDED",IF(COUNTIFS(Documents!$A$2:$A$1001,"Staff",Documents!$B$2:$B$1001,$A603,Documents!$I$2:$I$1001,"DUE IN 30 DAYS")&gt;0,"DUE SOON","OK"))))</f>
        <v/>
      </c>
      <c r="M603" s="57"/>
    </row>
    <row r="604" spans="1:13">
      <c r="A604" s="57"/>
      <c r="B604" s="57"/>
      <c r="C604" s="57"/>
      <c r="D604" s="57"/>
      <c r="E604" s="57"/>
      <c r="F604" s="57"/>
      <c r="G604" s="57"/>
      <c r="H604" s="57"/>
      <c r="I604" s="57"/>
      <c r="J604" s="58"/>
      <c r="K604" s="57"/>
      <c r="L604" s="59" t="str">
        <f>IF($A604="","",IF(COUNTIFS(Documents!$A$2:$A$1001,"Staff",Documents!$B$2:$B$1001,$A604)=0,"NO DOCUMENTS",IF(COUNTIFS(Documents!$A$2:$A$1001,"Staff",Documents!$B$2:$B$1001,$A604,Documents!$I$2:$I$1001,"EXPIRED")&gt;0,"ACTION NEEDED",IF(COUNTIFS(Documents!$A$2:$A$1001,"Staff",Documents!$B$2:$B$1001,$A604,Documents!$I$2:$I$1001,"DUE IN 30 DAYS")&gt;0,"DUE SOON","OK"))))</f>
        <v/>
      </c>
      <c r="M604" s="57"/>
    </row>
    <row r="605" spans="1:13">
      <c r="A605" s="57"/>
      <c r="B605" s="57"/>
      <c r="C605" s="57"/>
      <c r="D605" s="57"/>
      <c r="E605" s="57"/>
      <c r="F605" s="57"/>
      <c r="G605" s="57"/>
      <c r="H605" s="57"/>
      <c r="I605" s="57"/>
      <c r="J605" s="58"/>
      <c r="K605" s="57"/>
      <c r="L605" s="59" t="str">
        <f>IF($A605="","",IF(COUNTIFS(Documents!$A$2:$A$1001,"Staff",Documents!$B$2:$B$1001,$A605)=0,"NO DOCUMENTS",IF(COUNTIFS(Documents!$A$2:$A$1001,"Staff",Documents!$B$2:$B$1001,$A605,Documents!$I$2:$I$1001,"EXPIRED")&gt;0,"ACTION NEEDED",IF(COUNTIFS(Documents!$A$2:$A$1001,"Staff",Documents!$B$2:$B$1001,$A605,Documents!$I$2:$I$1001,"DUE IN 30 DAYS")&gt;0,"DUE SOON","OK"))))</f>
        <v/>
      </c>
      <c r="M605" s="57"/>
    </row>
    <row r="606" spans="1:13">
      <c r="A606" s="57"/>
      <c r="B606" s="57"/>
      <c r="C606" s="57"/>
      <c r="D606" s="57"/>
      <c r="E606" s="57"/>
      <c r="F606" s="57"/>
      <c r="G606" s="57"/>
      <c r="H606" s="57"/>
      <c r="I606" s="57"/>
      <c r="J606" s="58"/>
      <c r="K606" s="57"/>
      <c r="L606" s="59" t="str">
        <f>IF($A606="","",IF(COUNTIFS(Documents!$A$2:$A$1001,"Staff",Documents!$B$2:$B$1001,$A606)=0,"NO DOCUMENTS",IF(COUNTIFS(Documents!$A$2:$A$1001,"Staff",Documents!$B$2:$B$1001,$A606,Documents!$I$2:$I$1001,"EXPIRED")&gt;0,"ACTION NEEDED",IF(COUNTIFS(Documents!$A$2:$A$1001,"Staff",Documents!$B$2:$B$1001,$A606,Documents!$I$2:$I$1001,"DUE IN 30 DAYS")&gt;0,"DUE SOON","OK"))))</f>
        <v/>
      </c>
      <c r="M606" s="57"/>
    </row>
    <row r="607" spans="1:13">
      <c r="A607" s="57"/>
      <c r="B607" s="57"/>
      <c r="C607" s="57"/>
      <c r="D607" s="57"/>
      <c r="E607" s="57"/>
      <c r="F607" s="57"/>
      <c r="G607" s="57"/>
      <c r="H607" s="57"/>
      <c r="I607" s="57"/>
      <c r="J607" s="58"/>
      <c r="K607" s="57"/>
      <c r="L607" s="59" t="str">
        <f>IF($A607="","",IF(COUNTIFS(Documents!$A$2:$A$1001,"Staff",Documents!$B$2:$B$1001,$A607)=0,"NO DOCUMENTS",IF(COUNTIFS(Documents!$A$2:$A$1001,"Staff",Documents!$B$2:$B$1001,$A607,Documents!$I$2:$I$1001,"EXPIRED")&gt;0,"ACTION NEEDED",IF(COUNTIFS(Documents!$A$2:$A$1001,"Staff",Documents!$B$2:$B$1001,$A607,Documents!$I$2:$I$1001,"DUE IN 30 DAYS")&gt;0,"DUE SOON","OK"))))</f>
        <v/>
      </c>
      <c r="M607" s="57"/>
    </row>
    <row r="608" spans="1:13">
      <c r="A608" s="57"/>
      <c r="B608" s="57"/>
      <c r="C608" s="57"/>
      <c r="D608" s="57"/>
      <c r="E608" s="57"/>
      <c r="F608" s="57"/>
      <c r="G608" s="57"/>
      <c r="H608" s="57"/>
      <c r="I608" s="57"/>
      <c r="J608" s="58"/>
      <c r="K608" s="57"/>
      <c r="L608" s="59" t="str">
        <f>IF($A608="","",IF(COUNTIFS(Documents!$A$2:$A$1001,"Staff",Documents!$B$2:$B$1001,$A608)=0,"NO DOCUMENTS",IF(COUNTIFS(Documents!$A$2:$A$1001,"Staff",Documents!$B$2:$B$1001,$A608,Documents!$I$2:$I$1001,"EXPIRED")&gt;0,"ACTION NEEDED",IF(COUNTIFS(Documents!$A$2:$A$1001,"Staff",Documents!$B$2:$B$1001,$A608,Documents!$I$2:$I$1001,"DUE IN 30 DAYS")&gt;0,"DUE SOON","OK"))))</f>
        <v/>
      </c>
      <c r="M608" s="57"/>
    </row>
    <row r="609" spans="1:13">
      <c r="A609" s="57"/>
      <c r="B609" s="57"/>
      <c r="C609" s="57"/>
      <c r="D609" s="57"/>
      <c r="E609" s="57"/>
      <c r="F609" s="57"/>
      <c r="G609" s="57"/>
      <c r="H609" s="57"/>
      <c r="I609" s="57"/>
      <c r="J609" s="58"/>
      <c r="K609" s="57"/>
      <c r="L609" s="59" t="str">
        <f>IF($A609="","",IF(COUNTIFS(Documents!$A$2:$A$1001,"Staff",Documents!$B$2:$B$1001,$A609)=0,"NO DOCUMENTS",IF(COUNTIFS(Documents!$A$2:$A$1001,"Staff",Documents!$B$2:$B$1001,$A609,Documents!$I$2:$I$1001,"EXPIRED")&gt;0,"ACTION NEEDED",IF(COUNTIFS(Documents!$A$2:$A$1001,"Staff",Documents!$B$2:$B$1001,$A609,Documents!$I$2:$I$1001,"DUE IN 30 DAYS")&gt;0,"DUE SOON","OK"))))</f>
        <v/>
      </c>
      <c r="M609" s="57"/>
    </row>
    <row r="610" spans="1:13">
      <c r="A610" s="57"/>
      <c r="B610" s="57"/>
      <c r="C610" s="57"/>
      <c r="D610" s="57"/>
      <c r="E610" s="57"/>
      <c r="F610" s="57"/>
      <c r="G610" s="57"/>
      <c r="H610" s="57"/>
      <c r="I610" s="57"/>
      <c r="J610" s="58"/>
      <c r="K610" s="57"/>
      <c r="L610" s="59" t="str">
        <f>IF($A610="","",IF(COUNTIFS(Documents!$A$2:$A$1001,"Staff",Documents!$B$2:$B$1001,$A610)=0,"NO DOCUMENTS",IF(COUNTIFS(Documents!$A$2:$A$1001,"Staff",Documents!$B$2:$B$1001,$A610,Documents!$I$2:$I$1001,"EXPIRED")&gt;0,"ACTION NEEDED",IF(COUNTIFS(Documents!$A$2:$A$1001,"Staff",Documents!$B$2:$B$1001,$A610,Documents!$I$2:$I$1001,"DUE IN 30 DAYS")&gt;0,"DUE SOON","OK"))))</f>
        <v/>
      </c>
      <c r="M610" s="57"/>
    </row>
    <row r="611" spans="1:13">
      <c r="A611" s="57"/>
      <c r="B611" s="57"/>
      <c r="C611" s="57"/>
      <c r="D611" s="57"/>
      <c r="E611" s="57"/>
      <c r="F611" s="57"/>
      <c r="G611" s="57"/>
      <c r="H611" s="57"/>
      <c r="I611" s="57"/>
      <c r="J611" s="58"/>
      <c r="K611" s="57"/>
      <c r="L611" s="59" t="str">
        <f>IF($A611="","",IF(COUNTIFS(Documents!$A$2:$A$1001,"Staff",Documents!$B$2:$B$1001,$A611)=0,"NO DOCUMENTS",IF(COUNTIFS(Documents!$A$2:$A$1001,"Staff",Documents!$B$2:$B$1001,$A611,Documents!$I$2:$I$1001,"EXPIRED")&gt;0,"ACTION NEEDED",IF(COUNTIFS(Documents!$A$2:$A$1001,"Staff",Documents!$B$2:$B$1001,$A611,Documents!$I$2:$I$1001,"DUE IN 30 DAYS")&gt;0,"DUE SOON","OK"))))</f>
        <v/>
      </c>
      <c r="M611" s="57"/>
    </row>
    <row r="612" spans="1:13">
      <c r="A612" s="57"/>
      <c r="B612" s="57"/>
      <c r="C612" s="57"/>
      <c r="D612" s="57"/>
      <c r="E612" s="57"/>
      <c r="F612" s="57"/>
      <c r="G612" s="57"/>
      <c r="H612" s="57"/>
      <c r="I612" s="57"/>
      <c r="J612" s="58"/>
      <c r="K612" s="57"/>
      <c r="L612" s="59" t="str">
        <f>IF($A612="","",IF(COUNTIFS(Documents!$A$2:$A$1001,"Staff",Documents!$B$2:$B$1001,$A612)=0,"NO DOCUMENTS",IF(COUNTIFS(Documents!$A$2:$A$1001,"Staff",Documents!$B$2:$B$1001,$A612,Documents!$I$2:$I$1001,"EXPIRED")&gt;0,"ACTION NEEDED",IF(COUNTIFS(Documents!$A$2:$A$1001,"Staff",Documents!$B$2:$B$1001,$A612,Documents!$I$2:$I$1001,"DUE IN 30 DAYS")&gt;0,"DUE SOON","OK"))))</f>
        <v/>
      </c>
      <c r="M612" s="57"/>
    </row>
    <row r="613" spans="1:13">
      <c r="A613" s="57"/>
      <c r="B613" s="57"/>
      <c r="C613" s="57"/>
      <c r="D613" s="57"/>
      <c r="E613" s="57"/>
      <c r="F613" s="57"/>
      <c r="G613" s="57"/>
      <c r="H613" s="57"/>
      <c r="I613" s="57"/>
      <c r="J613" s="58"/>
      <c r="K613" s="57"/>
      <c r="L613" s="59" t="str">
        <f>IF($A613="","",IF(COUNTIFS(Documents!$A$2:$A$1001,"Staff",Documents!$B$2:$B$1001,$A613)=0,"NO DOCUMENTS",IF(COUNTIFS(Documents!$A$2:$A$1001,"Staff",Documents!$B$2:$B$1001,$A613,Documents!$I$2:$I$1001,"EXPIRED")&gt;0,"ACTION NEEDED",IF(COUNTIFS(Documents!$A$2:$A$1001,"Staff",Documents!$B$2:$B$1001,$A613,Documents!$I$2:$I$1001,"DUE IN 30 DAYS")&gt;0,"DUE SOON","OK"))))</f>
        <v/>
      </c>
      <c r="M613" s="57"/>
    </row>
    <row r="614" spans="1:13">
      <c r="A614" s="57"/>
      <c r="B614" s="57"/>
      <c r="C614" s="57"/>
      <c r="D614" s="57"/>
      <c r="E614" s="57"/>
      <c r="F614" s="57"/>
      <c r="G614" s="57"/>
      <c r="H614" s="57"/>
      <c r="I614" s="57"/>
      <c r="J614" s="58"/>
      <c r="K614" s="57"/>
      <c r="L614" s="59" t="str">
        <f>IF($A614="","",IF(COUNTIFS(Documents!$A$2:$A$1001,"Staff",Documents!$B$2:$B$1001,$A614)=0,"NO DOCUMENTS",IF(COUNTIFS(Documents!$A$2:$A$1001,"Staff",Documents!$B$2:$B$1001,$A614,Documents!$I$2:$I$1001,"EXPIRED")&gt;0,"ACTION NEEDED",IF(COUNTIFS(Documents!$A$2:$A$1001,"Staff",Documents!$B$2:$B$1001,$A614,Documents!$I$2:$I$1001,"DUE IN 30 DAYS")&gt;0,"DUE SOON","OK"))))</f>
        <v/>
      </c>
      <c r="M614" s="57"/>
    </row>
    <row r="615" spans="1:13">
      <c r="A615" s="57"/>
      <c r="B615" s="57"/>
      <c r="C615" s="57"/>
      <c r="D615" s="57"/>
      <c r="E615" s="57"/>
      <c r="F615" s="57"/>
      <c r="G615" s="57"/>
      <c r="H615" s="57"/>
      <c r="I615" s="57"/>
      <c r="J615" s="58"/>
      <c r="K615" s="57"/>
      <c r="L615" s="59" t="str">
        <f>IF($A615="","",IF(COUNTIFS(Documents!$A$2:$A$1001,"Staff",Documents!$B$2:$B$1001,$A615)=0,"NO DOCUMENTS",IF(COUNTIFS(Documents!$A$2:$A$1001,"Staff",Documents!$B$2:$B$1001,$A615,Documents!$I$2:$I$1001,"EXPIRED")&gt;0,"ACTION NEEDED",IF(COUNTIFS(Documents!$A$2:$A$1001,"Staff",Documents!$B$2:$B$1001,$A615,Documents!$I$2:$I$1001,"DUE IN 30 DAYS")&gt;0,"DUE SOON","OK"))))</f>
        <v/>
      </c>
      <c r="M615" s="57"/>
    </row>
    <row r="616" spans="1:13">
      <c r="A616" s="57"/>
      <c r="B616" s="57"/>
      <c r="C616" s="57"/>
      <c r="D616" s="57"/>
      <c r="E616" s="57"/>
      <c r="F616" s="57"/>
      <c r="G616" s="57"/>
      <c r="H616" s="57"/>
      <c r="I616" s="57"/>
      <c r="J616" s="58"/>
      <c r="K616" s="57"/>
      <c r="L616" s="59" t="str">
        <f>IF($A616="","",IF(COUNTIFS(Documents!$A$2:$A$1001,"Staff",Documents!$B$2:$B$1001,$A616)=0,"NO DOCUMENTS",IF(COUNTIFS(Documents!$A$2:$A$1001,"Staff",Documents!$B$2:$B$1001,$A616,Documents!$I$2:$I$1001,"EXPIRED")&gt;0,"ACTION NEEDED",IF(COUNTIFS(Documents!$A$2:$A$1001,"Staff",Documents!$B$2:$B$1001,$A616,Documents!$I$2:$I$1001,"DUE IN 30 DAYS")&gt;0,"DUE SOON","OK"))))</f>
        <v/>
      </c>
      <c r="M616" s="57"/>
    </row>
    <row r="617" spans="1:13">
      <c r="A617" s="57"/>
      <c r="B617" s="57"/>
      <c r="C617" s="57"/>
      <c r="D617" s="57"/>
      <c r="E617" s="57"/>
      <c r="F617" s="57"/>
      <c r="G617" s="57"/>
      <c r="H617" s="57"/>
      <c r="I617" s="57"/>
      <c r="J617" s="58"/>
      <c r="K617" s="57"/>
      <c r="L617" s="59" t="str">
        <f>IF($A617="","",IF(COUNTIFS(Documents!$A$2:$A$1001,"Staff",Documents!$B$2:$B$1001,$A617)=0,"NO DOCUMENTS",IF(COUNTIFS(Documents!$A$2:$A$1001,"Staff",Documents!$B$2:$B$1001,$A617,Documents!$I$2:$I$1001,"EXPIRED")&gt;0,"ACTION NEEDED",IF(COUNTIFS(Documents!$A$2:$A$1001,"Staff",Documents!$B$2:$B$1001,$A617,Documents!$I$2:$I$1001,"DUE IN 30 DAYS")&gt;0,"DUE SOON","OK"))))</f>
        <v/>
      </c>
      <c r="M617" s="57"/>
    </row>
    <row r="618" spans="1:13">
      <c r="A618" s="57"/>
      <c r="B618" s="57"/>
      <c r="C618" s="57"/>
      <c r="D618" s="57"/>
      <c r="E618" s="57"/>
      <c r="F618" s="57"/>
      <c r="G618" s="57"/>
      <c r="H618" s="57"/>
      <c r="I618" s="57"/>
      <c r="J618" s="58"/>
      <c r="K618" s="57"/>
      <c r="L618" s="59" t="str">
        <f>IF($A618="","",IF(COUNTIFS(Documents!$A$2:$A$1001,"Staff",Documents!$B$2:$B$1001,$A618)=0,"NO DOCUMENTS",IF(COUNTIFS(Documents!$A$2:$A$1001,"Staff",Documents!$B$2:$B$1001,$A618,Documents!$I$2:$I$1001,"EXPIRED")&gt;0,"ACTION NEEDED",IF(COUNTIFS(Documents!$A$2:$A$1001,"Staff",Documents!$B$2:$B$1001,$A618,Documents!$I$2:$I$1001,"DUE IN 30 DAYS")&gt;0,"DUE SOON","OK"))))</f>
        <v/>
      </c>
      <c r="M618" s="57"/>
    </row>
    <row r="619" spans="1:13">
      <c r="A619" s="57"/>
      <c r="B619" s="57"/>
      <c r="C619" s="57"/>
      <c r="D619" s="57"/>
      <c r="E619" s="57"/>
      <c r="F619" s="57"/>
      <c r="G619" s="57"/>
      <c r="H619" s="57"/>
      <c r="I619" s="57"/>
      <c r="J619" s="58"/>
      <c r="K619" s="57"/>
      <c r="L619" s="59" t="str">
        <f>IF($A619="","",IF(COUNTIFS(Documents!$A$2:$A$1001,"Staff",Documents!$B$2:$B$1001,$A619)=0,"NO DOCUMENTS",IF(COUNTIFS(Documents!$A$2:$A$1001,"Staff",Documents!$B$2:$B$1001,$A619,Documents!$I$2:$I$1001,"EXPIRED")&gt;0,"ACTION NEEDED",IF(COUNTIFS(Documents!$A$2:$A$1001,"Staff",Documents!$B$2:$B$1001,$A619,Documents!$I$2:$I$1001,"DUE IN 30 DAYS")&gt;0,"DUE SOON","OK"))))</f>
        <v/>
      </c>
      <c r="M619" s="57"/>
    </row>
    <row r="620" spans="1:13">
      <c r="A620" s="57"/>
      <c r="B620" s="57"/>
      <c r="C620" s="57"/>
      <c r="D620" s="57"/>
      <c r="E620" s="57"/>
      <c r="F620" s="57"/>
      <c r="G620" s="57"/>
      <c r="H620" s="57"/>
      <c r="I620" s="57"/>
      <c r="J620" s="58"/>
      <c r="K620" s="57"/>
      <c r="L620" s="59" t="str">
        <f>IF($A620="","",IF(COUNTIFS(Documents!$A$2:$A$1001,"Staff",Documents!$B$2:$B$1001,$A620)=0,"NO DOCUMENTS",IF(COUNTIFS(Documents!$A$2:$A$1001,"Staff",Documents!$B$2:$B$1001,$A620,Documents!$I$2:$I$1001,"EXPIRED")&gt;0,"ACTION NEEDED",IF(COUNTIFS(Documents!$A$2:$A$1001,"Staff",Documents!$B$2:$B$1001,$A620,Documents!$I$2:$I$1001,"DUE IN 30 DAYS")&gt;0,"DUE SOON","OK"))))</f>
        <v/>
      </c>
      <c r="M620" s="57"/>
    </row>
    <row r="621" spans="1:13">
      <c r="A621" s="57"/>
      <c r="B621" s="57"/>
      <c r="C621" s="57"/>
      <c r="D621" s="57"/>
      <c r="E621" s="57"/>
      <c r="F621" s="57"/>
      <c r="G621" s="57"/>
      <c r="H621" s="57"/>
      <c r="I621" s="57"/>
      <c r="J621" s="58"/>
      <c r="K621" s="57"/>
      <c r="L621" s="59" t="str">
        <f>IF($A621="","",IF(COUNTIFS(Documents!$A$2:$A$1001,"Staff",Documents!$B$2:$B$1001,$A621)=0,"NO DOCUMENTS",IF(COUNTIFS(Documents!$A$2:$A$1001,"Staff",Documents!$B$2:$B$1001,$A621,Documents!$I$2:$I$1001,"EXPIRED")&gt;0,"ACTION NEEDED",IF(COUNTIFS(Documents!$A$2:$A$1001,"Staff",Documents!$B$2:$B$1001,$A621,Documents!$I$2:$I$1001,"DUE IN 30 DAYS")&gt;0,"DUE SOON","OK"))))</f>
        <v/>
      </c>
      <c r="M621" s="57"/>
    </row>
    <row r="622" spans="1:13">
      <c r="A622" s="57"/>
      <c r="B622" s="57"/>
      <c r="C622" s="57"/>
      <c r="D622" s="57"/>
      <c r="E622" s="57"/>
      <c r="F622" s="57"/>
      <c r="G622" s="57"/>
      <c r="H622" s="57"/>
      <c r="I622" s="57"/>
      <c r="J622" s="58"/>
      <c r="K622" s="57"/>
      <c r="L622" s="59" t="str">
        <f>IF($A622="","",IF(COUNTIFS(Documents!$A$2:$A$1001,"Staff",Documents!$B$2:$B$1001,$A622)=0,"NO DOCUMENTS",IF(COUNTIFS(Documents!$A$2:$A$1001,"Staff",Documents!$B$2:$B$1001,$A622,Documents!$I$2:$I$1001,"EXPIRED")&gt;0,"ACTION NEEDED",IF(COUNTIFS(Documents!$A$2:$A$1001,"Staff",Documents!$B$2:$B$1001,$A622,Documents!$I$2:$I$1001,"DUE IN 30 DAYS")&gt;0,"DUE SOON","OK"))))</f>
        <v/>
      </c>
      <c r="M622" s="57"/>
    </row>
    <row r="623" spans="1:13">
      <c r="A623" s="57"/>
      <c r="B623" s="57"/>
      <c r="C623" s="57"/>
      <c r="D623" s="57"/>
      <c r="E623" s="57"/>
      <c r="F623" s="57"/>
      <c r="G623" s="57"/>
      <c r="H623" s="57"/>
      <c r="I623" s="57"/>
      <c r="J623" s="58"/>
      <c r="K623" s="57"/>
      <c r="L623" s="59" t="str">
        <f>IF($A623="","",IF(COUNTIFS(Documents!$A$2:$A$1001,"Staff",Documents!$B$2:$B$1001,$A623)=0,"NO DOCUMENTS",IF(COUNTIFS(Documents!$A$2:$A$1001,"Staff",Documents!$B$2:$B$1001,$A623,Documents!$I$2:$I$1001,"EXPIRED")&gt;0,"ACTION NEEDED",IF(COUNTIFS(Documents!$A$2:$A$1001,"Staff",Documents!$B$2:$B$1001,$A623,Documents!$I$2:$I$1001,"DUE IN 30 DAYS")&gt;0,"DUE SOON","OK"))))</f>
        <v/>
      </c>
      <c r="M623" s="57"/>
    </row>
    <row r="624" spans="1:13">
      <c r="A624" s="57"/>
      <c r="B624" s="57"/>
      <c r="C624" s="57"/>
      <c r="D624" s="57"/>
      <c r="E624" s="57"/>
      <c r="F624" s="57"/>
      <c r="G624" s="57"/>
      <c r="H624" s="57"/>
      <c r="I624" s="57"/>
      <c r="J624" s="58"/>
      <c r="K624" s="57"/>
      <c r="L624" s="59" t="str">
        <f>IF($A624="","",IF(COUNTIFS(Documents!$A$2:$A$1001,"Staff",Documents!$B$2:$B$1001,$A624)=0,"NO DOCUMENTS",IF(COUNTIFS(Documents!$A$2:$A$1001,"Staff",Documents!$B$2:$B$1001,$A624,Documents!$I$2:$I$1001,"EXPIRED")&gt;0,"ACTION NEEDED",IF(COUNTIFS(Documents!$A$2:$A$1001,"Staff",Documents!$B$2:$B$1001,$A624,Documents!$I$2:$I$1001,"DUE IN 30 DAYS")&gt;0,"DUE SOON","OK"))))</f>
        <v/>
      </c>
      <c r="M624" s="57"/>
    </row>
    <row r="625" spans="1:13">
      <c r="A625" s="57"/>
      <c r="B625" s="57"/>
      <c r="C625" s="57"/>
      <c r="D625" s="57"/>
      <c r="E625" s="57"/>
      <c r="F625" s="57"/>
      <c r="G625" s="57"/>
      <c r="H625" s="57"/>
      <c r="I625" s="57"/>
      <c r="J625" s="58"/>
      <c r="K625" s="57"/>
      <c r="L625" s="59" t="str">
        <f>IF($A625="","",IF(COUNTIFS(Documents!$A$2:$A$1001,"Staff",Documents!$B$2:$B$1001,$A625)=0,"NO DOCUMENTS",IF(COUNTIFS(Documents!$A$2:$A$1001,"Staff",Documents!$B$2:$B$1001,$A625,Documents!$I$2:$I$1001,"EXPIRED")&gt;0,"ACTION NEEDED",IF(COUNTIFS(Documents!$A$2:$A$1001,"Staff",Documents!$B$2:$B$1001,$A625,Documents!$I$2:$I$1001,"DUE IN 30 DAYS")&gt;0,"DUE SOON","OK"))))</f>
        <v/>
      </c>
      <c r="M625" s="57"/>
    </row>
    <row r="626" spans="1:13">
      <c r="A626" s="57"/>
      <c r="B626" s="57"/>
      <c r="C626" s="57"/>
      <c r="D626" s="57"/>
      <c r="E626" s="57"/>
      <c r="F626" s="57"/>
      <c r="G626" s="57"/>
      <c r="H626" s="57"/>
      <c r="I626" s="57"/>
      <c r="J626" s="58"/>
      <c r="K626" s="57"/>
      <c r="L626" s="59" t="str">
        <f>IF($A626="","",IF(COUNTIFS(Documents!$A$2:$A$1001,"Staff",Documents!$B$2:$B$1001,$A626)=0,"NO DOCUMENTS",IF(COUNTIFS(Documents!$A$2:$A$1001,"Staff",Documents!$B$2:$B$1001,$A626,Documents!$I$2:$I$1001,"EXPIRED")&gt;0,"ACTION NEEDED",IF(COUNTIFS(Documents!$A$2:$A$1001,"Staff",Documents!$B$2:$B$1001,$A626,Documents!$I$2:$I$1001,"DUE IN 30 DAYS")&gt;0,"DUE SOON","OK"))))</f>
        <v/>
      </c>
      <c r="M626" s="57"/>
    </row>
    <row r="627" spans="1:13">
      <c r="A627" s="57"/>
      <c r="B627" s="57"/>
      <c r="C627" s="57"/>
      <c r="D627" s="57"/>
      <c r="E627" s="57"/>
      <c r="F627" s="57"/>
      <c r="G627" s="57"/>
      <c r="H627" s="57"/>
      <c r="I627" s="57"/>
      <c r="J627" s="58"/>
      <c r="K627" s="57"/>
      <c r="L627" s="59" t="str">
        <f>IF($A627="","",IF(COUNTIFS(Documents!$A$2:$A$1001,"Staff",Documents!$B$2:$B$1001,$A627)=0,"NO DOCUMENTS",IF(COUNTIFS(Documents!$A$2:$A$1001,"Staff",Documents!$B$2:$B$1001,$A627,Documents!$I$2:$I$1001,"EXPIRED")&gt;0,"ACTION NEEDED",IF(COUNTIFS(Documents!$A$2:$A$1001,"Staff",Documents!$B$2:$B$1001,$A627,Documents!$I$2:$I$1001,"DUE IN 30 DAYS")&gt;0,"DUE SOON","OK"))))</f>
        <v/>
      </c>
      <c r="M627" s="57"/>
    </row>
    <row r="628" spans="1:13">
      <c r="A628" s="57"/>
      <c r="B628" s="57"/>
      <c r="C628" s="57"/>
      <c r="D628" s="57"/>
      <c r="E628" s="57"/>
      <c r="F628" s="57"/>
      <c r="G628" s="57"/>
      <c r="H628" s="57"/>
      <c r="I628" s="57"/>
      <c r="J628" s="58"/>
      <c r="K628" s="57"/>
      <c r="L628" s="59" t="str">
        <f>IF($A628="","",IF(COUNTIFS(Documents!$A$2:$A$1001,"Staff",Documents!$B$2:$B$1001,$A628)=0,"NO DOCUMENTS",IF(COUNTIFS(Documents!$A$2:$A$1001,"Staff",Documents!$B$2:$B$1001,$A628,Documents!$I$2:$I$1001,"EXPIRED")&gt;0,"ACTION NEEDED",IF(COUNTIFS(Documents!$A$2:$A$1001,"Staff",Documents!$B$2:$B$1001,$A628,Documents!$I$2:$I$1001,"DUE IN 30 DAYS")&gt;0,"DUE SOON","OK"))))</f>
        <v/>
      </c>
      <c r="M628" s="57"/>
    </row>
    <row r="629" spans="1:13">
      <c r="A629" s="57"/>
      <c r="B629" s="57"/>
      <c r="C629" s="57"/>
      <c r="D629" s="57"/>
      <c r="E629" s="57"/>
      <c r="F629" s="57"/>
      <c r="G629" s="57"/>
      <c r="H629" s="57"/>
      <c r="I629" s="57"/>
      <c r="J629" s="58"/>
      <c r="K629" s="57"/>
      <c r="L629" s="59" t="str">
        <f>IF($A629="","",IF(COUNTIFS(Documents!$A$2:$A$1001,"Staff",Documents!$B$2:$B$1001,$A629)=0,"NO DOCUMENTS",IF(COUNTIFS(Documents!$A$2:$A$1001,"Staff",Documents!$B$2:$B$1001,$A629,Documents!$I$2:$I$1001,"EXPIRED")&gt;0,"ACTION NEEDED",IF(COUNTIFS(Documents!$A$2:$A$1001,"Staff",Documents!$B$2:$B$1001,$A629,Documents!$I$2:$I$1001,"DUE IN 30 DAYS")&gt;0,"DUE SOON","OK"))))</f>
        <v/>
      </c>
      <c r="M629" s="57"/>
    </row>
    <row r="630" spans="1:13">
      <c r="A630" s="57"/>
      <c r="B630" s="57"/>
      <c r="C630" s="57"/>
      <c r="D630" s="57"/>
      <c r="E630" s="57"/>
      <c r="F630" s="57"/>
      <c r="G630" s="57"/>
      <c r="H630" s="57"/>
      <c r="I630" s="57"/>
      <c r="J630" s="58"/>
      <c r="K630" s="57"/>
      <c r="L630" s="59" t="str">
        <f>IF($A630="","",IF(COUNTIFS(Documents!$A$2:$A$1001,"Staff",Documents!$B$2:$B$1001,$A630)=0,"NO DOCUMENTS",IF(COUNTIFS(Documents!$A$2:$A$1001,"Staff",Documents!$B$2:$B$1001,$A630,Documents!$I$2:$I$1001,"EXPIRED")&gt;0,"ACTION NEEDED",IF(COUNTIFS(Documents!$A$2:$A$1001,"Staff",Documents!$B$2:$B$1001,$A630,Documents!$I$2:$I$1001,"DUE IN 30 DAYS")&gt;0,"DUE SOON","OK"))))</f>
        <v/>
      </c>
      <c r="M630" s="57"/>
    </row>
    <row r="631" spans="1:13">
      <c r="A631" s="57"/>
      <c r="B631" s="57"/>
      <c r="C631" s="57"/>
      <c r="D631" s="57"/>
      <c r="E631" s="57"/>
      <c r="F631" s="57"/>
      <c r="G631" s="57"/>
      <c r="H631" s="57"/>
      <c r="I631" s="57"/>
      <c r="J631" s="58"/>
      <c r="K631" s="57"/>
      <c r="L631" s="59" t="str">
        <f>IF($A631="","",IF(COUNTIFS(Documents!$A$2:$A$1001,"Staff",Documents!$B$2:$B$1001,$A631)=0,"NO DOCUMENTS",IF(COUNTIFS(Documents!$A$2:$A$1001,"Staff",Documents!$B$2:$B$1001,$A631,Documents!$I$2:$I$1001,"EXPIRED")&gt;0,"ACTION NEEDED",IF(COUNTIFS(Documents!$A$2:$A$1001,"Staff",Documents!$B$2:$B$1001,$A631,Documents!$I$2:$I$1001,"DUE IN 30 DAYS")&gt;0,"DUE SOON","OK"))))</f>
        <v/>
      </c>
      <c r="M631" s="57"/>
    </row>
    <row r="632" spans="1:13">
      <c r="A632" s="57"/>
      <c r="B632" s="57"/>
      <c r="C632" s="57"/>
      <c r="D632" s="57"/>
      <c r="E632" s="57"/>
      <c r="F632" s="57"/>
      <c r="G632" s="57"/>
      <c r="H632" s="57"/>
      <c r="I632" s="57"/>
      <c r="J632" s="58"/>
      <c r="K632" s="57"/>
      <c r="L632" s="59" t="str">
        <f>IF($A632="","",IF(COUNTIFS(Documents!$A$2:$A$1001,"Staff",Documents!$B$2:$B$1001,$A632)=0,"NO DOCUMENTS",IF(COUNTIFS(Documents!$A$2:$A$1001,"Staff",Documents!$B$2:$B$1001,$A632,Documents!$I$2:$I$1001,"EXPIRED")&gt;0,"ACTION NEEDED",IF(COUNTIFS(Documents!$A$2:$A$1001,"Staff",Documents!$B$2:$B$1001,$A632,Documents!$I$2:$I$1001,"DUE IN 30 DAYS")&gt;0,"DUE SOON","OK"))))</f>
        <v/>
      </c>
      <c r="M632" s="57"/>
    </row>
    <row r="633" spans="1:13">
      <c r="A633" s="57"/>
      <c r="B633" s="57"/>
      <c r="C633" s="57"/>
      <c r="D633" s="57"/>
      <c r="E633" s="57"/>
      <c r="F633" s="57"/>
      <c r="G633" s="57"/>
      <c r="H633" s="57"/>
      <c r="I633" s="57"/>
      <c r="J633" s="58"/>
      <c r="K633" s="57"/>
      <c r="L633" s="59" t="str">
        <f>IF($A633="","",IF(COUNTIFS(Documents!$A$2:$A$1001,"Staff",Documents!$B$2:$B$1001,$A633)=0,"NO DOCUMENTS",IF(COUNTIFS(Documents!$A$2:$A$1001,"Staff",Documents!$B$2:$B$1001,$A633,Documents!$I$2:$I$1001,"EXPIRED")&gt;0,"ACTION NEEDED",IF(COUNTIFS(Documents!$A$2:$A$1001,"Staff",Documents!$B$2:$B$1001,$A633,Documents!$I$2:$I$1001,"DUE IN 30 DAYS")&gt;0,"DUE SOON","OK"))))</f>
        <v/>
      </c>
      <c r="M633" s="57"/>
    </row>
    <row r="634" spans="1:13">
      <c r="A634" s="57"/>
      <c r="B634" s="57"/>
      <c r="C634" s="57"/>
      <c r="D634" s="57"/>
      <c r="E634" s="57"/>
      <c r="F634" s="57"/>
      <c r="G634" s="57"/>
      <c r="H634" s="57"/>
      <c r="I634" s="57"/>
      <c r="J634" s="58"/>
      <c r="K634" s="57"/>
      <c r="L634" s="59" t="str">
        <f>IF($A634="","",IF(COUNTIFS(Documents!$A$2:$A$1001,"Staff",Documents!$B$2:$B$1001,$A634)=0,"NO DOCUMENTS",IF(COUNTIFS(Documents!$A$2:$A$1001,"Staff",Documents!$B$2:$B$1001,$A634,Documents!$I$2:$I$1001,"EXPIRED")&gt;0,"ACTION NEEDED",IF(COUNTIFS(Documents!$A$2:$A$1001,"Staff",Documents!$B$2:$B$1001,$A634,Documents!$I$2:$I$1001,"DUE IN 30 DAYS")&gt;0,"DUE SOON","OK"))))</f>
        <v/>
      </c>
      <c r="M634" s="57"/>
    </row>
    <row r="635" spans="1:13">
      <c r="A635" s="57"/>
      <c r="B635" s="57"/>
      <c r="C635" s="57"/>
      <c r="D635" s="57"/>
      <c r="E635" s="57"/>
      <c r="F635" s="57"/>
      <c r="G635" s="57"/>
      <c r="H635" s="57"/>
      <c r="I635" s="57"/>
      <c r="J635" s="58"/>
      <c r="K635" s="57"/>
      <c r="L635" s="59" t="str">
        <f>IF($A635="","",IF(COUNTIFS(Documents!$A$2:$A$1001,"Staff",Documents!$B$2:$B$1001,$A635)=0,"NO DOCUMENTS",IF(COUNTIFS(Documents!$A$2:$A$1001,"Staff",Documents!$B$2:$B$1001,$A635,Documents!$I$2:$I$1001,"EXPIRED")&gt;0,"ACTION NEEDED",IF(COUNTIFS(Documents!$A$2:$A$1001,"Staff",Documents!$B$2:$B$1001,$A635,Documents!$I$2:$I$1001,"DUE IN 30 DAYS")&gt;0,"DUE SOON","OK"))))</f>
        <v/>
      </c>
      <c r="M635" s="57"/>
    </row>
    <row r="636" spans="1:13">
      <c r="A636" s="57"/>
      <c r="B636" s="57"/>
      <c r="C636" s="57"/>
      <c r="D636" s="57"/>
      <c r="E636" s="57"/>
      <c r="F636" s="57"/>
      <c r="G636" s="57"/>
      <c r="H636" s="57"/>
      <c r="I636" s="57"/>
      <c r="J636" s="58"/>
      <c r="K636" s="57"/>
      <c r="L636" s="59" t="str">
        <f>IF($A636="","",IF(COUNTIFS(Documents!$A$2:$A$1001,"Staff",Documents!$B$2:$B$1001,$A636)=0,"NO DOCUMENTS",IF(COUNTIFS(Documents!$A$2:$A$1001,"Staff",Documents!$B$2:$B$1001,$A636,Documents!$I$2:$I$1001,"EXPIRED")&gt;0,"ACTION NEEDED",IF(COUNTIFS(Documents!$A$2:$A$1001,"Staff",Documents!$B$2:$B$1001,$A636,Documents!$I$2:$I$1001,"DUE IN 30 DAYS")&gt;0,"DUE SOON","OK"))))</f>
        <v/>
      </c>
      <c r="M636" s="57"/>
    </row>
    <row r="637" spans="1:13">
      <c r="A637" s="57"/>
      <c r="B637" s="57"/>
      <c r="C637" s="57"/>
      <c r="D637" s="57"/>
      <c r="E637" s="57"/>
      <c r="F637" s="57"/>
      <c r="G637" s="57"/>
      <c r="H637" s="57"/>
      <c r="I637" s="57"/>
      <c r="J637" s="58"/>
      <c r="K637" s="57"/>
      <c r="L637" s="59" t="str">
        <f>IF($A637="","",IF(COUNTIFS(Documents!$A$2:$A$1001,"Staff",Documents!$B$2:$B$1001,$A637)=0,"NO DOCUMENTS",IF(COUNTIFS(Documents!$A$2:$A$1001,"Staff",Documents!$B$2:$B$1001,$A637,Documents!$I$2:$I$1001,"EXPIRED")&gt;0,"ACTION NEEDED",IF(COUNTIFS(Documents!$A$2:$A$1001,"Staff",Documents!$B$2:$B$1001,$A637,Documents!$I$2:$I$1001,"DUE IN 30 DAYS")&gt;0,"DUE SOON","OK"))))</f>
        <v/>
      </c>
      <c r="M637" s="57"/>
    </row>
    <row r="638" spans="1:13">
      <c r="A638" s="57"/>
      <c r="B638" s="57"/>
      <c r="C638" s="57"/>
      <c r="D638" s="57"/>
      <c r="E638" s="57"/>
      <c r="F638" s="57"/>
      <c r="G638" s="57"/>
      <c r="H638" s="57"/>
      <c r="I638" s="57"/>
      <c r="J638" s="58"/>
      <c r="K638" s="57"/>
      <c r="L638" s="59" t="str">
        <f>IF($A638="","",IF(COUNTIFS(Documents!$A$2:$A$1001,"Staff",Documents!$B$2:$B$1001,$A638)=0,"NO DOCUMENTS",IF(COUNTIFS(Documents!$A$2:$A$1001,"Staff",Documents!$B$2:$B$1001,$A638,Documents!$I$2:$I$1001,"EXPIRED")&gt;0,"ACTION NEEDED",IF(COUNTIFS(Documents!$A$2:$A$1001,"Staff",Documents!$B$2:$B$1001,$A638,Documents!$I$2:$I$1001,"DUE IN 30 DAYS")&gt;0,"DUE SOON","OK"))))</f>
        <v/>
      </c>
      <c r="M638" s="57"/>
    </row>
    <row r="639" spans="1:13">
      <c r="A639" s="57"/>
      <c r="B639" s="57"/>
      <c r="C639" s="57"/>
      <c r="D639" s="57"/>
      <c r="E639" s="57"/>
      <c r="F639" s="57"/>
      <c r="G639" s="57"/>
      <c r="H639" s="57"/>
      <c r="I639" s="57"/>
      <c r="J639" s="58"/>
      <c r="K639" s="57"/>
      <c r="L639" s="59" t="str">
        <f>IF($A639="","",IF(COUNTIFS(Documents!$A$2:$A$1001,"Staff",Documents!$B$2:$B$1001,$A639)=0,"NO DOCUMENTS",IF(COUNTIFS(Documents!$A$2:$A$1001,"Staff",Documents!$B$2:$B$1001,$A639,Documents!$I$2:$I$1001,"EXPIRED")&gt;0,"ACTION NEEDED",IF(COUNTIFS(Documents!$A$2:$A$1001,"Staff",Documents!$B$2:$B$1001,$A639,Documents!$I$2:$I$1001,"DUE IN 30 DAYS")&gt;0,"DUE SOON","OK"))))</f>
        <v/>
      </c>
      <c r="M639" s="57"/>
    </row>
    <row r="640" spans="1:13">
      <c r="A640" s="57"/>
      <c r="B640" s="57"/>
      <c r="C640" s="57"/>
      <c r="D640" s="57"/>
      <c r="E640" s="57"/>
      <c r="F640" s="57"/>
      <c r="G640" s="57"/>
      <c r="H640" s="57"/>
      <c r="I640" s="57"/>
      <c r="J640" s="58"/>
      <c r="K640" s="57"/>
      <c r="L640" s="59" t="str">
        <f>IF($A640="","",IF(COUNTIFS(Documents!$A$2:$A$1001,"Staff",Documents!$B$2:$B$1001,$A640)=0,"NO DOCUMENTS",IF(COUNTIFS(Documents!$A$2:$A$1001,"Staff",Documents!$B$2:$B$1001,$A640,Documents!$I$2:$I$1001,"EXPIRED")&gt;0,"ACTION NEEDED",IF(COUNTIFS(Documents!$A$2:$A$1001,"Staff",Documents!$B$2:$B$1001,$A640,Documents!$I$2:$I$1001,"DUE IN 30 DAYS")&gt;0,"DUE SOON","OK"))))</f>
        <v/>
      </c>
      <c r="M640" s="57"/>
    </row>
    <row r="641" spans="1:13">
      <c r="A641" s="57"/>
      <c r="B641" s="57"/>
      <c r="C641" s="57"/>
      <c r="D641" s="57"/>
      <c r="E641" s="57"/>
      <c r="F641" s="57"/>
      <c r="G641" s="57"/>
      <c r="H641" s="57"/>
      <c r="I641" s="57"/>
      <c r="J641" s="58"/>
      <c r="K641" s="57"/>
      <c r="L641" s="59" t="str">
        <f>IF($A641="","",IF(COUNTIFS(Documents!$A$2:$A$1001,"Staff",Documents!$B$2:$B$1001,$A641)=0,"NO DOCUMENTS",IF(COUNTIFS(Documents!$A$2:$A$1001,"Staff",Documents!$B$2:$B$1001,$A641,Documents!$I$2:$I$1001,"EXPIRED")&gt;0,"ACTION NEEDED",IF(COUNTIFS(Documents!$A$2:$A$1001,"Staff",Documents!$B$2:$B$1001,$A641,Documents!$I$2:$I$1001,"DUE IN 30 DAYS")&gt;0,"DUE SOON","OK"))))</f>
        <v/>
      </c>
      <c r="M641" s="57"/>
    </row>
    <row r="642" spans="1:13">
      <c r="A642" s="57"/>
      <c r="B642" s="57"/>
      <c r="C642" s="57"/>
      <c r="D642" s="57"/>
      <c r="E642" s="57"/>
      <c r="F642" s="57"/>
      <c r="G642" s="57"/>
      <c r="H642" s="57"/>
      <c r="I642" s="57"/>
      <c r="J642" s="58"/>
      <c r="K642" s="57"/>
      <c r="L642" s="59" t="str">
        <f>IF($A642="","",IF(COUNTIFS(Documents!$A$2:$A$1001,"Staff",Documents!$B$2:$B$1001,$A642)=0,"NO DOCUMENTS",IF(COUNTIFS(Documents!$A$2:$A$1001,"Staff",Documents!$B$2:$B$1001,$A642,Documents!$I$2:$I$1001,"EXPIRED")&gt;0,"ACTION NEEDED",IF(COUNTIFS(Documents!$A$2:$A$1001,"Staff",Documents!$B$2:$B$1001,$A642,Documents!$I$2:$I$1001,"DUE IN 30 DAYS")&gt;0,"DUE SOON","OK"))))</f>
        <v/>
      </c>
      <c r="M642" s="57"/>
    </row>
    <row r="643" spans="1:13">
      <c r="A643" s="57"/>
      <c r="B643" s="57"/>
      <c r="C643" s="57"/>
      <c r="D643" s="57"/>
      <c r="E643" s="57"/>
      <c r="F643" s="57"/>
      <c r="G643" s="57"/>
      <c r="H643" s="57"/>
      <c r="I643" s="57"/>
      <c r="J643" s="58"/>
      <c r="K643" s="57"/>
      <c r="L643" s="59" t="str">
        <f>IF($A643="","",IF(COUNTIFS(Documents!$A$2:$A$1001,"Staff",Documents!$B$2:$B$1001,$A643)=0,"NO DOCUMENTS",IF(COUNTIFS(Documents!$A$2:$A$1001,"Staff",Documents!$B$2:$B$1001,$A643,Documents!$I$2:$I$1001,"EXPIRED")&gt;0,"ACTION NEEDED",IF(COUNTIFS(Documents!$A$2:$A$1001,"Staff",Documents!$B$2:$B$1001,$A643,Documents!$I$2:$I$1001,"DUE IN 30 DAYS")&gt;0,"DUE SOON","OK"))))</f>
        <v/>
      </c>
      <c r="M643" s="57"/>
    </row>
    <row r="644" spans="1:13">
      <c r="A644" s="57"/>
      <c r="B644" s="57"/>
      <c r="C644" s="57"/>
      <c r="D644" s="57"/>
      <c r="E644" s="57"/>
      <c r="F644" s="57"/>
      <c r="G644" s="57"/>
      <c r="H644" s="57"/>
      <c r="I644" s="57"/>
      <c r="J644" s="58"/>
      <c r="K644" s="57"/>
      <c r="L644" s="59" t="str">
        <f>IF($A644="","",IF(COUNTIFS(Documents!$A$2:$A$1001,"Staff",Documents!$B$2:$B$1001,$A644)=0,"NO DOCUMENTS",IF(COUNTIFS(Documents!$A$2:$A$1001,"Staff",Documents!$B$2:$B$1001,$A644,Documents!$I$2:$I$1001,"EXPIRED")&gt;0,"ACTION NEEDED",IF(COUNTIFS(Documents!$A$2:$A$1001,"Staff",Documents!$B$2:$B$1001,$A644,Documents!$I$2:$I$1001,"DUE IN 30 DAYS")&gt;0,"DUE SOON","OK"))))</f>
        <v/>
      </c>
      <c r="M644" s="57"/>
    </row>
    <row r="645" spans="1:13">
      <c r="A645" s="57"/>
      <c r="B645" s="57"/>
      <c r="C645" s="57"/>
      <c r="D645" s="57"/>
      <c r="E645" s="57"/>
      <c r="F645" s="57"/>
      <c r="G645" s="57"/>
      <c r="H645" s="57"/>
      <c r="I645" s="57"/>
      <c r="J645" s="58"/>
      <c r="K645" s="57"/>
      <c r="L645" s="59" t="str">
        <f>IF($A645="","",IF(COUNTIFS(Documents!$A$2:$A$1001,"Staff",Documents!$B$2:$B$1001,$A645)=0,"NO DOCUMENTS",IF(COUNTIFS(Documents!$A$2:$A$1001,"Staff",Documents!$B$2:$B$1001,$A645,Documents!$I$2:$I$1001,"EXPIRED")&gt;0,"ACTION NEEDED",IF(COUNTIFS(Documents!$A$2:$A$1001,"Staff",Documents!$B$2:$B$1001,$A645,Documents!$I$2:$I$1001,"DUE IN 30 DAYS")&gt;0,"DUE SOON","OK"))))</f>
        <v/>
      </c>
      <c r="M645" s="57"/>
    </row>
    <row r="646" spans="1:13">
      <c r="A646" s="57"/>
      <c r="B646" s="57"/>
      <c r="C646" s="57"/>
      <c r="D646" s="57"/>
      <c r="E646" s="57"/>
      <c r="F646" s="57"/>
      <c r="G646" s="57"/>
      <c r="H646" s="57"/>
      <c r="I646" s="57"/>
      <c r="J646" s="58"/>
      <c r="K646" s="57"/>
      <c r="L646" s="59" t="str">
        <f>IF($A646="","",IF(COUNTIFS(Documents!$A$2:$A$1001,"Staff",Documents!$B$2:$B$1001,$A646)=0,"NO DOCUMENTS",IF(COUNTIFS(Documents!$A$2:$A$1001,"Staff",Documents!$B$2:$B$1001,$A646,Documents!$I$2:$I$1001,"EXPIRED")&gt;0,"ACTION NEEDED",IF(COUNTIFS(Documents!$A$2:$A$1001,"Staff",Documents!$B$2:$B$1001,$A646,Documents!$I$2:$I$1001,"DUE IN 30 DAYS")&gt;0,"DUE SOON","OK"))))</f>
        <v/>
      </c>
      <c r="M646" s="57"/>
    </row>
    <row r="647" spans="1:13">
      <c r="A647" s="57"/>
      <c r="B647" s="57"/>
      <c r="C647" s="57"/>
      <c r="D647" s="57"/>
      <c r="E647" s="57"/>
      <c r="F647" s="57"/>
      <c r="G647" s="57"/>
      <c r="H647" s="57"/>
      <c r="I647" s="57"/>
      <c r="J647" s="58"/>
      <c r="K647" s="57"/>
      <c r="L647" s="59" t="str">
        <f>IF($A647="","",IF(COUNTIFS(Documents!$A$2:$A$1001,"Staff",Documents!$B$2:$B$1001,$A647)=0,"NO DOCUMENTS",IF(COUNTIFS(Documents!$A$2:$A$1001,"Staff",Documents!$B$2:$B$1001,$A647,Documents!$I$2:$I$1001,"EXPIRED")&gt;0,"ACTION NEEDED",IF(COUNTIFS(Documents!$A$2:$A$1001,"Staff",Documents!$B$2:$B$1001,$A647,Documents!$I$2:$I$1001,"DUE IN 30 DAYS")&gt;0,"DUE SOON","OK"))))</f>
        <v/>
      </c>
      <c r="M647" s="57"/>
    </row>
    <row r="648" spans="1:13">
      <c r="A648" s="57"/>
      <c r="B648" s="57"/>
      <c r="C648" s="57"/>
      <c r="D648" s="57"/>
      <c r="E648" s="57"/>
      <c r="F648" s="57"/>
      <c r="G648" s="57"/>
      <c r="H648" s="57"/>
      <c r="I648" s="57"/>
      <c r="J648" s="58"/>
      <c r="K648" s="57"/>
      <c r="L648" s="59" t="str">
        <f>IF($A648="","",IF(COUNTIFS(Documents!$A$2:$A$1001,"Staff",Documents!$B$2:$B$1001,$A648)=0,"NO DOCUMENTS",IF(COUNTIFS(Documents!$A$2:$A$1001,"Staff",Documents!$B$2:$B$1001,$A648,Documents!$I$2:$I$1001,"EXPIRED")&gt;0,"ACTION NEEDED",IF(COUNTIFS(Documents!$A$2:$A$1001,"Staff",Documents!$B$2:$B$1001,$A648,Documents!$I$2:$I$1001,"DUE IN 30 DAYS")&gt;0,"DUE SOON","OK"))))</f>
        <v/>
      </c>
      <c r="M648" s="57"/>
    </row>
    <row r="649" spans="1:13">
      <c r="A649" s="57"/>
      <c r="B649" s="57"/>
      <c r="C649" s="57"/>
      <c r="D649" s="57"/>
      <c r="E649" s="57"/>
      <c r="F649" s="57"/>
      <c r="G649" s="57"/>
      <c r="H649" s="57"/>
      <c r="I649" s="57"/>
      <c r="J649" s="58"/>
      <c r="K649" s="57"/>
      <c r="L649" s="59" t="str">
        <f>IF($A649="","",IF(COUNTIFS(Documents!$A$2:$A$1001,"Staff",Documents!$B$2:$B$1001,$A649)=0,"NO DOCUMENTS",IF(COUNTIFS(Documents!$A$2:$A$1001,"Staff",Documents!$B$2:$B$1001,$A649,Documents!$I$2:$I$1001,"EXPIRED")&gt;0,"ACTION NEEDED",IF(COUNTIFS(Documents!$A$2:$A$1001,"Staff",Documents!$B$2:$B$1001,$A649,Documents!$I$2:$I$1001,"DUE IN 30 DAYS")&gt;0,"DUE SOON","OK"))))</f>
        <v/>
      </c>
      <c r="M649" s="57"/>
    </row>
    <row r="650" spans="1:13">
      <c r="A650" s="57"/>
      <c r="B650" s="57"/>
      <c r="C650" s="57"/>
      <c r="D650" s="57"/>
      <c r="E650" s="57"/>
      <c r="F650" s="57"/>
      <c r="G650" s="57"/>
      <c r="H650" s="57"/>
      <c r="I650" s="57"/>
      <c r="J650" s="58"/>
      <c r="K650" s="57"/>
      <c r="L650" s="59" t="str">
        <f>IF($A650="","",IF(COUNTIFS(Documents!$A$2:$A$1001,"Staff",Documents!$B$2:$B$1001,$A650)=0,"NO DOCUMENTS",IF(COUNTIFS(Documents!$A$2:$A$1001,"Staff",Documents!$B$2:$B$1001,$A650,Documents!$I$2:$I$1001,"EXPIRED")&gt;0,"ACTION NEEDED",IF(COUNTIFS(Documents!$A$2:$A$1001,"Staff",Documents!$B$2:$B$1001,$A650,Documents!$I$2:$I$1001,"DUE IN 30 DAYS")&gt;0,"DUE SOON","OK"))))</f>
        <v/>
      </c>
      <c r="M650" s="57"/>
    </row>
    <row r="651" spans="1:13">
      <c r="A651" s="57"/>
      <c r="B651" s="57"/>
      <c r="C651" s="57"/>
      <c r="D651" s="57"/>
      <c r="E651" s="57"/>
      <c r="F651" s="57"/>
      <c r="G651" s="57"/>
      <c r="H651" s="57"/>
      <c r="I651" s="57"/>
      <c r="J651" s="58"/>
      <c r="K651" s="57"/>
      <c r="L651" s="59" t="str">
        <f>IF($A651="","",IF(COUNTIFS(Documents!$A$2:$A$1001,"Staff",Documents!$B$2:$B$1001,$A651)=0,"NO DOCUMENTS",IF(COUNTIFS(Documents!$A$2:$A$1001,"Staff",Documents!$B$2:$B$1001,$A651,Documents!$I$2:$I$1001,"EXPIRED")&gt;0,"ACTION NEEDED",IF(COUNTIFS(Documents!$A$2:$A$1001,"Staff",Documents!$B$2:$B$1001,$A651,Documents!$I$2:$I$1001,"DUE IN 30 DAYS")&gt;0,"DUE SOON","OK"))))</f>
        <v/>
      </c>
      <c r="M651" s="57"/>
    </row>
    <row r="652" spans="1:13">
      <c r="A652" s="57"/>
      <c r="B652" s="57"/>
      <c r="C652" s="57"/>
      <c r="D652" s="57"/>
      <c r="E652" s="57"/>
      <c r="F652" s="57"/>
      <c r="G652" s="57"/>
      <c r="H652" s="57"/>
      <c r="I652" s="57"/>
      <c r="J652" s="58"/>
      <c r="K652" s="57"/>
      <c r="L652" s="59" t="str">
        <f>IF($A652="","",IF(COUNTIFS(Documents!$A$2:$A$1001,"Staff",Documents!$B$2:$B$1001,$A652)=0,"NO DOCUMENTS",IF(COUNTIFS(Documents!$A$2:$A$1001,"Staff",Documents!$B$2:$B$1001,$A652,Documents!$I$2:$I$1001,"EXPIRED")&gt;0,"ACTION NEEDED",IF(COUNTIFS(Documents!$A$2:$A$1001,"Staff",Documents!$B$2:$B$1001,$A652,Documents!$I$2:$I$1001,"DUE IN 30 DAYS")&gt;0,"DUE SOON","OK"))))</f>
        <v/>
      </c>
      <c r="M652" s="57"/>
    </row>
    <row r="653" spans="1:13">
      <c r="A653" s="57"/>
      <c r="B653" s="57"/>
      <c r="C653" s="57"/>
      <c r="D653" s="57"/>
      <c r="E653" s="57"/>
      <c r="F653" s="57"/>
      <c r="G653" s="57"/>
      <c r="H653" s="57"/>
      <c r="I653" s="57"/>
      <c r="J653" s="58"/>
      <c r="K653" s="57"/>
      <c r="L653" s="59" t="str">
        <f>IF($A653="","",IF(COUNTIFS(Documents!$A$2:$A$1001,"Staff",Documents!$B$2:$B$1001,$A653)=0,"NO DOCUMENTS",IF(COUNTIFS(Documents!$A$2:$A$1001,"Staff",Documents!$B$2:$B$1001,$A653,Documents!$I$2:$I$1001,"EXPIRED")&gt;0,"ACTION NEEDED",IF(COUNTIFS(Documents!$A$2:$A$1001,"Staff",Documents!$B$2:$B$1001,$A653,Documents!$I$2:$I$1001,"DUE IN 30 DAYS")&gt;0,"DUE SOON","OK"))))</f>
        <v/>
      </c>
      <c r="M653" s="57"/>
    </row>
    <row r="654" spans="1:13">
      <c r="A654" s="57"/>
      <c r="B654" s="57"/>
      <c r="C654" s="57"/>
      <c r="D654" s="57"/>
      <c r="E654" s="57"/>
      <c r="F654" s="57"/>
      <c r="G654" s="57"/>
      <c r="H654" s="57"/>
      <c r="I654" s="57"/>
      <c r="J654" s="58"/>
      <c r="K654" s="57"/>
      <c r="L654" s="59" t="str">
        <f>IF($A654="","",IF(COUNTIFS(Documents!$A$2:$A$1001,"Staff",Documents!$B$2:$B$1001,$A654)=0,"NO DOCUMENTS",IF(COUNTIFS(Documents!$A$2:$A$1001,"Staff",Documents!$B$2:$B$1001,$A654,Documents!$I$2:$I$1001,"EXPIRED")&gt;0,"ACTION NEEDED",IF(COUNTIFS(Documents!$A$2:$A$1001,"Staff",Documents!$B$2:$B$1001,$A654,Documents!$I$2:$I$1001,"DUE IN 30 DAYS")&gt;0,"DUE SOON","OK"))))</f>
        <v/>
      </c>
      <c r="M654" s="57"/>
    </row>
    <row r="655" spans="1:13">
      <c r="A655" s="57"/>
      <c r="B655" s="57"/>
      <c r="C655" s="57"/>
      <c r="D655" s="57"/>
      <c r="E655" s="57"/>
      <c r="F655" s="57"/>
      <c r="G655" s="57"/>
      <c r="H655" s="57"/>
      <c r="I655" s="57"/>
      <c r="J655" s="58"/>
      <c r="K655" s="57"/>
      <c r="L655" s="59" t="str">
        <f>IF($A655="","",IF(COUNTIFS(Documents!$A$2:$A$1001,"Staff",Documents!$B$2:$B$1001,$A655)=0,"NO DOCUMENTS",IF(COUNTIFS(Documents!$A$2:$A$1001,"Staff",Documents!$B$2:$B$1001,$A655,Documents!$I$2:$I$1001,"EXPIRED")&gt;0,"ACTION NEEDED",IF(COUNTIFS(Documents!$A$2:$A$1001,"Staff",Documents!$B$2:$B$1001,$A655,Documents!$I$2:$I$1001,"DUE IN 30 DAYS")&gt;0,"DUE SOON","OK"))))</f>
        <v/>
      </c>
      <c r="M655" s="57"/>
    </row>
    <row r="656" spans="1:13">
      <c r="A656" s="57"/>
      <c r="B656" s="57"/>
      <c r="C656" s="57"/>
      <c r="D656" s="57"/>
      <c r="E656" s="57"/>
      <c r="F656" s="57"/>
      <c r="G656" s="57"/>
      <c r="H656" s="57"/>
      <c r="I656" s="57"/>
      <c r="J656" s="58"/>
      <c r="K656" s="57"/>
      <c r="L656" s="59" t="str">
        <f>IF($A656="","",IF(COUNTIFS(Documents!$A$2:$A$1001,"Staff",Documents!$B$2:$B$1001,$A656)=0,"NO DOCUMENTS",IF(COUNTIFS(Documents!$A$2:$A$1001,"Staff",Documents!$B$2:$B$1001,$A656,Documents!$I$2:$I$1001,"EXPIRED")&gt;0,"ACTION NEEDED",IF(COUNTIFS(Documents!$A$2:$A$1001,"Staff",Documents!$B$2:$B$1001,$A656,Documents!$I$2:$I$1001,"DUE IN 30 DAYS")&gt;0,"DUE SOON","OK"))))</f>
        <v/>
      </c>
      <c r="M656" s="57"/>
    </row>
    <row r="657" spans="1:13">
      <c r="A657" s="57"/>
      <c r="B657" s="57"/>
      <c r="C657" s="57"/>
      <c r="D657" s="57"/>
      <c r="E657" s="57"/>
      <c r="F657" s="57"/>
      <c r="G657" s="57"/>
      <c r="H657" s="57"/>
      <c r="I657" s="57"/>
      <c r="J657" s="58"/>
      <c r="K657" s="57"/>
      <c r="L657" s="59" t="str">
        <f>IF($A657="","",IF(COUNTIFS(Documents!$A$2:$A$1001,"Staff",Documents!$B$2:$B$1001,$A657)=0,"NO DOCUMENTS",IF(COUNTIFS(Documents!$A$2:$A$1001,"Staff",Documents!$B$2:$B$1001,$A657,Documents!$I$2:$I$1001,"EXPIRED")&gt;0,"ACTION NEEDED",IF(COUNTIFS(Documents!$A$2:$A$1001,"Staff",Documents!$B$2:$B$1001,$A657,Documents!$I$2:$I$1001,"DUE IN 30 DAYS")&gt;0,"DUE SOON","OK"))))</f>
        <v/>
      </c>
      <c r="M657" s="57"/>
    </row>
    <row r="658" spans="1:13">
      <c r="A658" s="57"/>
      <c r="B658" s="57"/>
      <c r="C658" s="57"/>
      <c r="D658" s="57"/>
      <c r="E658" s="57"/>
      <c r="F658" s="57"/>
      <c r="G658" s="57"/>
      <c r="H658" s="57"/>
      <c r="I658" s="57"/>
      <c r="J658" s="58"/>
      <c r="K658" s="57"/>
      <c r="L658" s="59" t="str">
        <f>IF($A658="","",IF(COUNTIFS(Documents!$A$2:$A$1001,"Staff",Documents!$B$2:$B$1001,$A658)=0,"NO DOCUMENTS",IF(COUNTIFS(Documents!$A$2:$A$1001,"Staff",Documents!$B$2:$B$1001,$A658,Documents!$I$2:$I$1001,"EXPIRED")&gt;0,"ACTION NEEDED",IF(COUNTIFS(Documents!$A$2:$A$1001,"Staff",Documents!$B$2:$B$1001,$A658,Documents!$I$2:$I$1001,"DUE IN 30 DAYS")&gt;0,"DUE SOON","OK"))))</f>
        <v/>
      </c>
      <c r="M658" s="57"/>
    </row>
    <row r="659" spans="1:13">
      <c r="A659" s="57"/>
      <c r="B659" s="57"/>
      <c r="C659" s="57"/>
      <c r="D659" s="57"/>
      <c r="E659" s="57"/>
      <c r="F659" s="57"/>
      <c r="G659" s="57"/>
      <c r="H659" s="57"/>
      <c r="I659" s="57"/>
      <c r="J659" s="58"/>
      <c r="K659" s="57"/>
      <c r="L659" s="59" t="str">
        <f>IF($A659="","",IF(COUNTIFS(Documents!$A$2:$A$1001,"Staff",Documents!$B$2:$B$1001,$A659)=0,"NO DOCUMENTS",IF(COUNTIFS(Documents!$A$2:$A$1001,"Staff",Documents!$B$2:$B$1001,$A659,Documents!$I$2:$I$1001,"EXPIRED")&gt;0,"ACTION NEEDED",IF(COUNTIFS(Documents!$A$2:$A$1001,"Staff",Documents!$B$2:$B$1001,$A659,Documents!$I$2:$I$1001,"DUE IN 30 DAYS")&gt;0,"DUE SOON","OK"))))</f>
        <v/>
      </c>
      <c r="M659" s="57"/>
    </row>
    <row r="660" spans="1:13">
      <c r="A660" s="57"/>
      <c r="B660" s="57"/>
      <c r="C660" s="57"/>
      <c r="D660" s="57"/>
      <c r="E660" s="57"/>
      <c r="F660" s="57"/>
      <c r="G660" s="57"/>
      <c r="H660" s="57"/>
      <c r="I660" s="57"/>
      <c r="J660" s="58"/>
      <c r="K660" s="57"/>
      <c r="L660" s="59" t="str">
        <f>IF($A660="","",IF(COUNTIFS(Documents!$A$2:$A$1001,"Staff",Documents!$B$2:$B$1001,$A660)=0,"NO DOCUMENTS",IF(COUNTIFS(Documents!$A$2:$A$1001,"Staff",Documents!$B$2:$B$1001,$A660,Documents!$I$2:$I$1001,"EXPIRED")&gt;0,"ACTION NEEDED",IF(COUNTIFS(Documents!$A$2:$A$1001,"Staff",Documents!$B$2:$B$1001,$A660,Documents!$I$2:$I$1001,"DUE IN 30 DAYS")&gt;0,"DUE SOON","OK"))))</f>
        <v/>
      </c>
      <c r="M660" s="57"/>
    </row>
    <row r="661" spans="1:13">
      <c r="A661" s="57"/>
      <c r="B661" s="57"/>
      <c r="C661" s="57"/>
      <c r="D661" s="57"/>
      <c r="E661" s="57"/>
      <c r="F661" s="57"/>
      <c r="G661" s="57"/>
      <c r="H661" s="57"/>
      <c r="I661" s="57"/>
      <c r="J661" s="58"/>
      <c r="K661" s="57"/>
      <c r="L661" s="59" t="str">
        <f>IF($A661="","",IF(COUNTIFS(Documents!$A$2:$A$1001,"Staff",Documents!$B$2:$B$1001,$A661)=0,"NO DOCUMENTS",IF(COUNTIFS(Documents!$A$2:$A$1001,"Staff",Documents!$B$2:$B$1001,$A661,Documents!$I$2:$I$1001,"EXPIRED")&gt;0,"ACTION NEEDED",IF(COUNTIFS(Documents!$A$2:$A$1001,"Staff",Documents!$B$2:$B$1001,$A661,Documents!$I$2:$I$1001,"DUE IN 30 DAYS")&gt;0,"DUE SOON","OK"))))</f>
        <v/>
      </c>
      <c r="M661" s="57"/>
    </row>
    <row r="662" spans="1:13">
      <c r="A662" s="57"/>
      <c r="B662" s="57"/>
      <c r="C662" s="57"/>
      <c r="D662" s="57"/>
      <c r="E662" s="57"/>
      <c r="F662" s="57"/>
      <c r="G662" s="57"/>
      <c r="H662" s="57"/>
      <c r="I662" s="57"/>
      <c r="J662" s="58"/>
      <c r="K662" s="57"/>
      <c r="L662" s="59" t="str">
        <f>IF($A662="","",IF(COUNTIFS(Documents!$A$2:$A$1001,"Staff",Documents!$B$2:$B$1001,$A662)=0,"NO DOCUMENTS",IF(COUNTIFS(Documents!$A$2:$A$1001,"Staff",Documents!$B$2:$B$1001,$A662,Documents!$I$2:$I$1001,"EXPIRED")&gt;0,"ACTION NEEDED",IF(COUNTIFS(Documents!$A$2:$A$1001,"Staff",Documents!$B$2:$B$1001,$A662,Documents!$I$2:$I$1001,"DUE IN 30 DAYS")&gt;0,"DUE SOON","OK"))))</f>
        <v/>
      </c>
      <c r="M662" s="57"/>
    </row>
    <row r="663" spans="1:13">
      <c r="A663" s="57"/>
      <c r="B663" s="57"/>
      <c r="C663" s="57"/>
      <c r="D663" s="57"/>
      <c r="E663" s="57"/>
      <c r="F663" s="57"/>
      <c r="G663" s="57"/>
      <c r="H663" s="57"/>
      <c r="I663" s="57"/>
      <c r="J663" s="58"/>
      <c r="K663" s="57"/>
      <c r="L663" s="59" t="str">
        <f>IF($A663="","",IF(COUNTIFS(Documents!$A$2:$A$1001,"Staff",Documents!$B$2:$B$1001,$A663)=0,"NO DOCUMENTS",IF(COUNTIFS(Documents!$A$2:$A$1001,"Staff",Documents!$B$2:$B$1001,$A663,Documents!$I$2:$I$1001,"EXPIRED")&gt;0,"ACTION NEEDED",IF(COUNTIFS(Documents!$A$2:$A$1001,"Staff",Documents!$B$2:$B$1001,$A663,Documents!$I$2:$I$1001,"DUE IN 30 DAYS")&gt;0,"DUE SOON","OK"))))</f>
        <v/>
      </c>
      <c r="M663" s="57"/>
    </row>
    <row r="664" spans="1:13">
      <c r="A664" s="57"/>
      <c r="B664" s="57"/>
      <c r="C664" s="57"/>
      <c r="D664" s="57"/>
      <c r="E664" s="57"/>
      <c r="F664" s="57"/>
      <c r="G664" s="57"/>
      <c r="H664" s="57"/>
      <c r="I664" s="57"/>
      <c r="J664" s="58"/>
      <c r="K664" s="57"/>
      <c r="L664" s="59" t="str">
        <f>IF($A664="","",IF(COUNTIFS(Documents!$A$2:$A$1001,"Staff",Documents!$B$2:$B$1001,$A664)=0,"NO DOCUMENTS",IF(COUNTIFS(Documents!$A$2:$A$1001,"Staff",Documents!$B$2:$B$1001,$A664,Documents!$I$2:$I$1001,"EXPIRED")&gt;0,"ACTION NEEDED",IF(COUNTIFS(Documents!$A$2:$A$1001,"Staff",Documents!$B$2:$B$1001,$A664,Documents!$I$2:$I$1001,"DUE IN 30 DAYS")&gt;0,"DUE SOON","OK"))))</f>
        <v/>
      </c>
      <c r="M664" s="57"/>
    </row>
    <row r="665" spans="1:13">
      <c r="A665" s="57"/>
      <c r="B665" s="57"/>
      <c r="C665" s="57"/>
      <c r="D665" s="57"/>
      <c r="E665" s="57"/>
      <c r="F665" s="57"/>
      <c r="G665" s="57"/>
      <c r="H665" s="57"/>
      <c r="I665" s="57"/>
      <c r="J665" s="58"/>
      <c r="K665" s="57"/>
      <c r="L665" s="59" t="str">
        <f>IF($A665="","",IF(COUNTIFS(Documents!$A$2:$A$1001,"Staff",Documents!$B$2:$B$1001,$A665)=0,"NO DOCUMENTS",IF(COUNTIFS(Documents!$A$2:$A$1001,"Staff",Documents!$B$2:$B$1001,$A665,Documents!$I$2:$I$1001,"EXPIRED")&gt;0,"ACTION NEEDED",IF(COUNTIFS(Documents!$A$2:$A$1001,"Staff",Documents!$B$2:$B$1001,$A665,Documents!$I$2:$I$1001,"DUE IN 30 DAYS")&gt;0,"DUE SOON","OK"))))</f>
        <v/>
      </c>
      <c r="M665" s="57"/>
    </row>
    <row r="666" spans="1:13">
      <c r="A666" s="57"/>
      <c r="B666" s="57"/>
      <c r="C666" s="57"/>
      <c r="D666" s="57"/>
      <c r="E666" s="57"/>
      <c r="F666" s="57"/>
      <c r="G666" s="57"/>
      <c r="H666" s="57"/>
      <c r="I666" s="57"/>
      <c r="J666" s="58"/>
      <c r="K666" s="57"/>
      <c r="L666" s="59" t="str">
        <f>IF($A666="","",IF(COUNTIFS(Documents!$A$2:$A$1001,"Staff",Documents!$B$2:$B$1001,$A666)=0,"NO DOCUMENTS",IF(COUNTIFS(Documents!$A$2:$A$1001,"Staff",Documents!$B$2:$B$1001,$A666,Documents!$I$2:$I$1001,"EXPIRED")&gt;0,"ACTION NEEDED",IF(COUNTIFS(Documents!$A$2:$A$1001,"Staff",Documents!$B$2:$B$1001,$A666,Documents!$I$2:$I$1001,"DUE IN 30 DAYS")&gt;0,"DUE SOON","OK"))))</f>
        <v/>
      </c>
      <c r="M666" s="57"/>
    </row>
    <row r="667" spans="1:13">
      <c r="A667" s="57"/>
      <c r="B667" s="57"/>
      <c r="C667" s="57"/>
      <c r="D667" s="57"/>
      <c r="E667" s="57"/>
      <c r="F667" s="57"/>
      <c r="G667" s="57"/>
      <c r="H667" s="57"/>
      <c r="I667" s="57"/>
      <c r="J667" s="58"/>
      <c r="K667" s="57"/>
      <c r="L667" s="59" t="str">
        <f>IF($A667="","",IF(COUNTIFS(Documents!$A$2:$A$1001,"Staff",Documents!$B$2:$B$1001,$A667)=0,"NO DOCUMENTS",IF(COUNTIFS(Documents!$A$2:$A$1001,"Staff",Documents!$B$2:$B$1001,$A667,Documents!$I$2:$I$1001,"EXPIRED")&gt;0,"ACTION NEEDED",IF(COUNTIFS(Documents!$A$2:$A$1001,"Staff",Documents!$B$2:$B$1001,$A667,Documents!$I$2:$I$1001,"DUE IN 30 DAYS")&gt;0,"DUE SOON","OK"))))</f>
        <v/>
      </c>
      <c r="M667" s="57"/>
    </row>
    <row r="668" spans="1:13">
      <c r="A668" s="57"/>
      <c r="B668" s="57"/>
      <c r="C668" s="57"/>
      <c r="D668" s="57"/>
      <c r="E668" s="57"/>
      <c r="F668" s="57"/>
      <c r="G668" s="57"/>
      <c r="H668" s="57"/>
      <c r="I668" s="57"/>
      <c r="J668" s="58"/>
      <c r="K668" s="57"/>
      <c r="L668" s="59" t="str">
        <f>IF($A668="","",IF(COUNTIFS(Documents!$A$2:$A$1001,"Staff",Documents!$B$2:$B$1001,$A668)=0,"NO DOCUMENTS",IF(COUNTIFS(Documents!$A$2:$A$1001,"Staff",Documents!$B$2:$B$1001,$A668,Documents!$I$2:$I$1001,"EXPIRED")&gt;0,"ACTION NEEDED",IF(COUNTIFS(Documents!$A$2:$A$1001,"Staff",Documents!$B$2:$B$1001,$A668,Documents!$I$2:$I$1001,"DUE IN 30 DAYS")&gt;0,"DUE SOON","OK"))))</f>
        <v/>
      </c>
      <c r="M668" s="57"/>
    </row>
    <row r="669" spans="1:13">
      <c r="A669" s="57"/>
      <c r="B669" s="57"/>
      <c r="C669" s="57"/>
      <c r="D669" s="57"/>
      <c r="E669" s="57"/>
      <c r="F669" s="57"/>
      <c r="G669" s="57"/>
      <c r="H669" s="57"/>
      <c r="I669" s="57"/>
      <c r="J669" s="58"/>
      <c r="K669" s="57"/>
      <c r="L669" s="59" t="str">
        <f>IF($A669="","",IF(COUNTIFS(Documents!$A$2:$A$1001,"Staff",Documents!$B$2:$B$1001,$A669)=0,"NO DOCUMENTS",IF(COUNTIFS(Documents!$A$2:$A$1001,"Staff",Documents!$B$2:$B$1001,$A669,Documents!$I$2:$I$1001,"EXPIRED")&gt;0,"ACTION NEEDED",IF(COUNTIFS(Documents!$A$2:$A$1001,"Staff",Documents!$B$2:$B$1001,$A669,Documents!$I$2:$I$1001,"DUE IN 30 DAYS")&gt;0,"DUE SOON","OK"))))</f>
        <v/>
      </c>
      <c r="M669" s="57"/>
    </row>
    <row r="670" spans="1:13">
      <c r="A670" s="57"/>
      <c r="B670" s="57"/>
      <c r="C670" s="57"/>
      <c r="D670" s="57"/>
      <c r="E670" s="57"/>
      <c r="F670" s="57"/>
      <c r="G670" s="57"/>
      <c r="H670" s="57"/>
      <c r="I670" s="57"/>
      <c r="J670" s="58"/>
      <c r="K670" s="57"/>
      <c r="L670" s="59" t="str">
        <f>IF($A670="","",IF(COUNTIFS(Documents!$A$2:$A$1001,"Staff",Documents!$B$2:$B$1001,$A670)=0,"NO DOCUMENTS",IF(COUNTIFS(Documents!$A$2:$A$1001,"Staff",Documents!$B$2:$B$1001,$A670,Documents!$I$2:$I$1001,"EXPIRED")&gt;0,"ACTION NEEDED",IF(COUNTIFS(Documents!$A$2:$A$1001,"Staff",Documents!$B$2:$B$1001,$A670,Documents!$I$2:$I$1001,"DUE IN 30 DAYS")&gt;0,"DUE SOON","OK"))))</f>
        <v/>
      </c>
      <c r="M670" s="57"/>
    </row>
    <row r="671" spans="1:13">
      <c r="A671" s="57"/>
      <c r="B671" s="57"/>
      <c r="C671" s="57"/>
      <c r="D671" s="57"/>
      <c r="E671" s="57"/>
      <c r="F671" s="57"/>
      <c r="G671" s="57"/>
      <c r="H671" s="57"/>
      <c r="I671" s="57"/>
      <c r="J671" s="58"/>
      <c r="K671" s="57"/>
      <c r="L671" s="59" t="str">
        <f>IF($A671="","",IF(COUNTIFS(Documents!$A$2:$A$1001,"Staff",Documents!$B$2:$B$1001,$A671)=0,"NO DOCUMENTS",IF(COUNTIFS(Documents!$A$2:$A$1001,"Staff",Documents!$B$2:$B$1001,$A671,Documents!$I$2:$I$1001,"EXPIRED")&gt;0,"ACTION NEEDED",IF(COUNTIFS(Documents!$A$2:$A$1001,"Staff",Documents!$B$2:$B$1001,$A671,Documents!$I$2:$I$1001,"DUE IN 30 DAYS")&gt;0,"DUE SOON","OK"))))</f>
        <v/>
      </c>
      <c r="M671" s="57"/>
    </row>
    <row r="672" spans="1:13">
      <c r="A672" s="57"/>
      <c r="B672" s="57"/>
      <c r="C672" s="57"/>
      <c r="D672" s="57"/>
      <c r="E672" s="57"/>
      <c r="F672" s="57"/>
      <c r="G672" s="57"/>
      <c r="H672" s="57"/>
      <c r="I672" s="57"/>
      <c r="J672" s="58"/>
      <c r="K672" s="57"/>
      <c r="L672" s="59" t="str">
        <f>IF($A672="","",IF(COUNTIFS(Documents!$A$2:$A$1001,"Staff",Documents!$B$2:$B$1001,$A672)=0,"NO DOCUMENTS",IF(COUNTIFS(Documents!$A$2:$A$1001,"Staff",Documents!$B$2:$B$1001,$A672,Documents!$I$2:$I$1001,"EXPIRED")&gt;0,"ACTION NEEDED",IF(COUNTIFS(Documents!$A$2:$A$1001,"Staff",Documents!$B$2:$B$1001,$A672,Documents!$I$2:$I$1001,"DUE IN 30 DAYS")&gt;0,"DUE SOON","OK"))))</f>
        <v/>
      </c>
      <c r="M672" s="57"/>
    </row>
    <row r="673" spans="1:13">
      <c r="A673" s="57"/>
      <c r="B673" s="57"/>
      <c r="C673" s="57"/>
      <c r="D673" s="57"/>
      <c r="E673" s="57"/>
      <c r="F673" s="57"/>
      <c r="G673" s="57"/>
      <c r="H673" s="57"/>
      <c r="I673" s="57"/>
      <c r="J673" s="58"/>
      <c r="K673" s="57"/>
      <c r="L673" s="59" t="str">
        <f>IF($A673="","",IF(COUNTIFS(Documents!$A$2:$A$1001,"Staff",Documents!$B$2:$B$1001,$A673)=0,"NO DOCUMENTS",IF(COUNTIFS(Documents!$A$2:$A$1001,"Staff",Documents!$B$2:$B$1001,$A673,Documents!$I$2:$I$1001,"EXPIRED")&gt;0,"ACTION NEEDED",IF(COUNTIFS(Documents!$A$2:$A$1001,"Staff",Documents!$B$2:$B$1001,$A673,Documents!$I$2:$I$1001,"DUE IN 30 DAYS")&gt;0,"DUE SOON","OK"))))</f>
        <v/>
      </c>
      <c r="M673" s="57"/>
    </row>
    <row r="674" spans="1:13">
      <c r="A674" s="57"/>
      <c r="B674" s="57"/>
      <c r="C674" s="57"/>
      <c r="D674" s="57"/>
      <c r="E674" s="57"/>
      <c r="F674" s="57"/>
      <c r="G674" s="57"/>
      <c r="H674" s="57"/>
      <c r="I674" s="57"/>
      <c r="J674" s="58"/>
      <c r="K674" s="57"/>
      <c r="L674" s="59" t="str">
        <f>IF($A674="","",IF(COUNTIFS(Documents!$A$2:$A$1001,"Staff",Documents!$B$2:$B$1001,$A674)=0,"NO DOCUMENTS",IF(COUNTIFS(Documents!$A$2:$A$1001,"Staff",Documents!$B$2:$B$1001,$A674,Documents!$I$2:$I$1001,"EXPIRED")&gt;0,"ACTION NEEDED",IF(COUNTIFS(Documents!$A$2:$A$1001,"Staff",Documents!$B$2:$B$1001,$A674,Documents!$I$2:$I$1001,"DUE IN 30 DAYS")&gt;0,"DUE SOON","OK"))))</f>
        <v/>
      </c>
      <c r="M674" s="57"/>
    </row>
    <row r="675" spans="1:13">
      <c r="A675" s="57"/>
      <c r="B675" s="57"/>
      <c r="C675" s="57"/>
      <c r="D675" s="57"/>
      <c r="E675" s="57"/>
      <c r="F675" s="57"/>
      <c r="G675" s="57"/>
      <c r="H675" s="57"/>
      <c r="I675" s="57"/>
      <c r="J675" s="58"/>
      <c r="K675" s="57"/>
      <c r="L675" s="59" t="str">
        <f>IF($A675="","",IF(COUNTIFS(Documents!$A$2:$A$1001,"Staff",Documents!$B$2:$B$1001,$A675)=0,"NO DOCUMENTS",IF(COUNTIFS(Documents!$A$2:$A$1001,"Staff",Documents!$B$2:$B$1001,$A675,Documents!$I$2:$I$1001,"EXPIRED")&gt;0,"ACTION NEEDED",IF(COUNTIFS(Documents!$A$2:$A$1001,"Staff",Documents!$B$2:$B$1001,$A675,Documents!$I$2:$I$1001,"DUE IN 30 DAYS")&gt;0,"DUE SOON","OK"))))</f>
        <v/>
      </c>
      <c r="M675" s="57"/>
    </row>
    <row r="676" spans="1:13">
      <c r="A676" s="57"/>
      <c r="B676" s="57"/>
      <c r="C676" s="57"/>
      <c r="D676" s="57"/>
      <c r="E676" s="57"/>
      <c r="F676" s="57"/>
      <c r="G676" s="57"/>
      <c r="H676" s="57"/>
      <c r="I676" s="57"/>
      <c r="J676" s="58"/>
      <c r="K676" s="57"/>
      <c r="L676" s="59" t="str">
        <f>IF($A676="","",IF(COUNTIFS(Documents!$A$2:$A$1001,"Staff",Documents!$B$2:$B$1001,$A676)=0,"NO DOCUMENTS",IF(COUNTIFS(Documents!$A$2:$A$1001,"Staff",Documents!$B$2:$B$1001,$A676,Documents!$I$2:$I$1001,"EXPIRED")&gt;0,"ACTION NEEDED",IF(COUNTIFS(Documents!$A$2:$A$1001,"Staff",Documents!$B$2:$B$1001,$A676,Documents!$I$2:$I$1001,"DUE IN 30 DAYS")&gt;0,"DUE SOON","OK"))))</f>
        <v/>
      </c>
      <c r="M676" s="57"/>
    </row>
    <row r="677" spans="1:13">
      <c r="A677" s="57"/>
      <c r="B677" s="57"/>
      <c r="C677" s="57"/>
      <c r="D677" s="57"/>
      <c r="E677" s="57"/>
      <c r="F677" s="57"/>
      <c r="G677" s="57"/>
      <c r="H677" s="57"/>
      <c r="I677" s="57"/>
      <c r="J677" s="58"/>
      <c r="K677" s="57"/>
      <c r="L677" s="59" t="str">
        <f>IF($A677="","",IF(COUNTIFS(Documents!$A$2:$A$1001,"Staff",Documents!$B$2:$B$1001,$A677)=0,"NO DOCUMENTS",IF(COUNTIFS(Documents!$A$2:$A$1001,"Staff",Documents!$B$2:$B$1001,$A677,Documents!$I$2:$I$1001,"EXPIRED")&gt;0,"ACTION NEEDED",IF(COUNTIFS(Documents!$A$2:$A$1001,"Staff",Documents!$B$2:$B$1001,$A677,Documents!$I$2:$I$1001,"DUE IN 30 DAYS")&gt;0,"DUE SOON","OK"))))</f>
        <v/>
      </c>
      <c r="M677" s="57"/>
    </row>
    <row r="678" spans="1:13">
      <c r="A678" s="57"/>
      <c r="B678" s="57"/>
      <c r="C678" s="57"/>
      <c r="D678" s="57"/>
      <c r="E678" s="57"/>
      <c r="F678" s="57"/>
      <c r="G678" s="57"/>
      <c r="H678" s="57"/>
      <c r="I678" s="57"/>
      <c r="J678" s="58"/>
      <c r="K678" s="57"/>
      <c r="L678" s="59" t="str">
        <f>IF($A678="","",IF(COUNTIFS(Documents!$A$2:$A$1001,"Staff",Documents!$B$2:$B$1001,$A678)=0,"NO DOCUMENTS",IF(COUNTIFS(Documents!$A$2:$A$1001,"Staff",Documents!$B$2:$B$1001,$A678,Documents!$I$2:$I$1001,"EXPIRED")&gt;0,"ACTION NEEDED",IF(COUNTIFS(Documents!$A$2:$A$1001,"Staff",Documents!$B$2:$B$1001,$A678,Documents!$I$2:$I$1001,"DUE IN 30 DAYS")&gt;0,"DUE SOON","OK"))))</f>
        <v/>
      </c>
      <c r="M678" s="57"/>
    </row>
    <row r="679" spans="1:13">
      <c r="A679" s="57"/>
      <c r="B679" s="57"/>
      <c r="C679" s="57"/>
      <c r="D679" s="57"/>
      <c r="E679" s="57"/>
      <c r="F679" s="57"/>
      <c r="G679" s="57"/>
      <c r="H679" s="57"/>
      <c r="I679" s="57"/>
      <c r="J679" s="58"/>
      <c r="K679" s="57"/>
      <c r="L679" s="59" t="str">
        <f>IF($A679="","",IF(COUNTIFS(Documents!$A$2:$A$1001,"Staff",Documents!$B$2:$B$1001,$A679)=0,"NO DOCUMENTS",IF(COUNTIFS(Documents!$A$2:$A$1001,"Staff",Documents!$B$2:$B$1001,$A679,Documents!$I$2:$I$1001,"EXPIRED")&gt;0,"ACTION NEEDED",IF(COUNTIFS(Documents!$A$2:$A$1001,"Staff",Documents!$B$2:$B$1001,$A679,Documents!$I$2:$I$1001,"DUE IN 30 DAYS")&gt;0,"DUE SOON","OK"))))</f>
        <v/>
      </c>
      <c r="M679" s="57"/>
    </row>
    <row r="680" spans="1:13">
      <c r="A680" s="57"/>
      <c r="B680" s="57"/>
      <c r="C680" s="57"/>
      <c r="D680" s="57"/>
      <c r="E680" s="57"/>
      <c r="F680" s="57"/>
      <c r="G680" s="57"/>
      <c r="H680" s="57"/>
      <c r="I680" s="57"/>
      <c r="J680" s="58"/>
      <c r="K680" s="57"/>
      <c r="L680" s="59" t="str">
        <f>IF($A680="","",IF(COUNTIFS(Documents!$A$2:$A$1001,"Staff",Documents!$B$2:$B$1001,$A680)=0,"NO DOCUMENTS",IF(COUNTIFS(Documents!$A$2:$A$1001,"Staff",Documents!$B$2:$B$1001,$A680,Documents!$I$2:$I$1001,"EXPIRED")&gt;0,"ACTION NEEDED",IF(COUNTIFS(Documents!$A$2:$A$1001,"Staff",Documents!$B$2:$B$1001,$A680,Documents!$I$2:$I$1001,"DUE IN 30 DAYS")&gt;0,"DUE SOON","OK"))))</f>
        <v/>
      </c>
      <c r="M680" s="57"/>
    </row>
    <row r="681" spans="1:13">
      <c r="A681" s="57"/>
      <c r="B681" s="57"/>
      <c r="C681" s="57"/>
      <c r="D681" s="57"/>
      <c r="E681" s="57"/>
      <c r="F681" s="57"/>
      <c r="G681" s="57"/>
      <c r="H681" s="57"/>
      <c r="I681" s="57"/>
      <c r="J681" s="58"/>
      <c r="K681" s="57"/>
      <c r="L681" s="59" t="str">
        <f>IF($A681="","",IF(COUNTIFS(Documents!$A$2:$A$1001,"Staff",Documents!$B$2:$B$1001,$A681)=0,"NO DOCUMENTS",IF(COUNTIFS(Documents!$A$2:$A$1001,"Staff",Documents!$B$2:$B$1001,$A681,Documents!$I$2:$I$1001,"EXPIRED")&gt;0,"ACTION NEEDED",IF(COUNTIFS(Documents!$A$2:$A$1001,"Staff",Documents!$B$2:$B$1001,$A681,Documents!$I$2:$I$1001,"DUE IN 30 DAYS")&gt;0,"DUE SOON","OK"))))</f>
        <v/>
      </c>
      <c r="M681" s="57"/>
    </row>
    <row r="682" spans="1:13">
      <c r="A682" s="57"/>
      <c r="B682" s="57"/>
      <c r="C682" s="57"/>
      <c r="D682" s="57"/>
      <c r="E682" s="57"/>
      <c r="F682" s="57"/>
      <c r="G682" s="57"/>
      <c r="H682" s="57"/>
      <c r="I682" s="57"/>
      <c r="J682" s="58"/>
      <c r="K682" s="57"/>
      <c r="L682" s="59" t="str">
        <f>IF($A682="","",IF(COUNTIFS(Documents!$A$2:$A$1001,"Staff",Documents!$B$2:$B$1001,$A682)=0,"NO DOCUMENTS",IF(COUNTIFS(Documents!$A$2:$A$1001,"Staff",Documents!$B$2:$B$1001,$A682,Documents!$I$2:$I$1001,"EXPIRED")&gt;0,"ACTION NEEDED",IF(COUNTIFS(Documents!$A$2:$A$1001,"Staff",Documents!$B$2:$B$1001,$A682,Documents!$I$2:$I$1001,"DUE IN 30 DAYS")&gt;0,"DUE SOON","OK"))))</f>
        <v/>
      </c>
      <c r="M682" s="57"/>
    </row>
    <row r="683" spans="1:13">
      <c r="A683" s="57"/>
      <c r="B683" s="57"/>
      <c r="C683" s="57"/>
      <c r="D683" s="57"/>
      <c r="E683" s="57"/>
      <c r="F683" s="57"/>
      <c r="G683" s="57"/>
      <c r="H683" s="57"/>
      <c r="I683" s="57"/>
      <c r="J683" s="58"/>
      <c r="K683" s="57"/>
      <c r="L683" s="59" t="str">
        <f>IF($A683="","",IF(COUNTIFS(Documents!$A$2:$A$1001,"Staff",Documents!$B$2:$B$1001,$A683)=0,"NO DOCUMENTS",IF(COUNTIFS(Documents!$A$2:$A$1001,"Staff",Documents!$B$2:$B$1001,$A683,Documents!$I$2:$I$1001,"EXPIRED")&gt;0,"ACTION NEEDED",IF(COUNTIFS(Documents!$A$2:$A$1001,"Staff",Documents!$B$2:$B$1001,$A683,Documents!$I$2:$I$1001,"DUE IN 30 DAYS")&gt;0,"DUE SOON","OK"))))</f>
        <v/>
      </c>
      <c r="M683" s="57"/>
    </row>
    <row r="684" spans="1:13">
      <c r="A684" s="57"/>
      <c r="B684" s="57"/>
      <c r="C684" s="57"/>
      <c r="D684" s="57"/>
      <c r="E684" s="57"/>
      <c r="F684" s="57"/>
      <c r="G684" s="57"/>
      <c r="H684" s="57"/>
      <c r="I684" s="57"/>
      <c r="J684" s="58"/>
      <c r="K684" s="57"/>
      <c r="L684" s="59" t="str">
        <f>IF($A684="","",IF(COUNTIFS(Documents!$A$2:$A$1001,"Staff",Documents!$B$2:$B$1001,$A684)=0,"NO DOCUMENTS",IF(COUNTIFS(Documents!$A$2:$A$1001,"Staff",Documents!$B$2:$B$1001,$A684,Documents!$I$2:$I$1001,"EXPIRED")&gt;0,"ACTION NEEDED",IF(COUNTIFS(Documents!$A$2:$A$1001,"Staff",Documents!$B$2:$B$1001,$A684,Documents!$I$2:$I$1001,"DUE IN 30 DAYS")&gt;0,"DUE SOON","OK"))))</f>
        <v/>
      </c>
      <c r="M684" s="57"/>
    </row>
    <row r="685" spans="1:13">
      <c r="A685" s="57"/>
      <c r="B685" s="57"/>
      <c r="C685" s="57"/>
      <c r="D685" s="57"/>
      <c r="E685" s="57"/>
      <c r="F685" s="57"/>
      <c r="G685" s="57"/>
      <c r="H685" s="57"/>
      <c r="I685" s="57"/>
      <c r="J685" s="58"/>
      <c r="K685" s="57"/>
      <c r="L685" s="59" t="str">
        <f>IF($A685="","",IF(COUNTIFS(Documents!$A$2:$A$1001,"Staff",Documents!$B$2:$B$1001,$A685)=0,"NO DOCUMENTS",IF(COUNTIFS(Documents!$A$2:$A$1001,"Staff",Documents!$B$2:$B$1001,$A685,Documents!$I$2:$I$1001,"EXPIRED")&gt;0,"ACTION NEEDED",IF(COUNTIFS(Documents!$A$2:$A$1001,"Staff",Documents!$B$2:$B$1001,$A685,Documents!$I$2:$I$1001,"DUE IN 30 DAYS")&gt;0,"DUE SOON","OK"))))</f>
        <v/>
      </c>
      <c r="M685" s="57"/>
    </row>
    <row r="686" spans="1:13">
      <c r="A686" s="57"/>
      <c r="B686" s="57"/>
      <c r="C686" s="57"/>
      <c r="D686" s="57"/>
      <c r="E686" s="57"/>
      <c r="F686" s="57"/>
      <c r="G686" s="57"/>
      <c r="H686" s="57"/>
      <c r="I686" s="57"/>
      <c r="J686" s="58"/>
      <c r="K686" s="57"/>
      <c r="L686" s="59" t="str">
        <f>IF($A686="","",IF(COUNTIFS(Documents!$A$2:$A$1001,"Staff",Documents!$B$2:$B$1001,$A686)=0,"NO DOCUMENTS",IF(COUNTIFS(Documents!$A$2:$A$1001,"Staff",Documents!$B$2:$B$1001,$A686,Documents!$I$2:$I$1001,"EXPIRED")&gt;0,"ACTION NEEDED",IF(COUNTIFS(Documents!$A$2:$A$1001,"Staff",Documents!$B$2:$B$1001,$A686,Documents!$I$2:$I$1001,"DUE IN 30 DAYS")&gt;0,"DUE SOON","OK"))))</f>
        <v/>
      </c>
      <c r="M686" s="57"/>
    </row>
    <row r="687" spans="1:13">
      <c r="A687" s="57"/>
      <c r="B687" s="57"/>
      <c r="C687" s="57"/>
      <c r="D687" s="57"/>
      <c r="E687" s="57"/>
      <c r="F687" s="57"/>
      <c r="G687" s="57"/>
      <c r="H687" s="57"/>
      <c r="I687" s="57"/>
      <c r="J687" s="58"/>
      <c r="K687" s="57"/>
      <c r="L687" s="59" t="str">
        <f>IF($A687="","",IF(COUNTIFS(Documents!$A$2:$A$1001,"Staff",Documents!$B$2:$B$1001,$A687)=0,"NO DOCUMENTS",IF(COUNTIFS(Documents!$A$2:$A$1001,"Staff",Documents!$B$2:$B$1001,$A687,Documents!$I$2:$I$1001,"EXPIRED")&gt;0,"ACTION NEEDED",IF(COUNTIFS(Documents!$A$2:$A$1001,"Staff",Documents!$B$2:$B$1001,$A687,Documents!$I$2:$I$1001,"DUE IN 30 DAYS")&gt;0,"DUE SOON","OK"))))</f>
        <v/>
      </c>
      <c r="M687" s="57"/>
    </row>
    <row r="688" spans="1:13">
      <c r="A688" s="57"/>
      <c r="B688" s="57"/>
      <c r="C688" s="57"/>
      <c r="D688" s="57"/>
      <c r="E688" s="57"/>
      <c r="F688" s="57"/>
      <c r="G688" s="57"/>
      <c r="H688" s="57"/>
      <c r="I688" s="57"/>
      <c r="J688" s="58"/>
      <c r="K688" s="57"/>
      <c r="L688" s="59" t="str">
        <f>IF($A688="","",IF(COUNTIFS(Documents!$A$2:$A$1001,"Staff",Documents!$B$2:$B$1001,$A688)=0,"NO DOCUMENTS",IF(COUNTIFS(Documents!$A$2:$A$1001,"Staff",Documents!$B$2:$B$1001,$A688,Documents!$I$2:$I$1001,"EXPIRED")&gt;0,"ACTION NEEDED",IF(COUNTIFS(Documents!$A$2:$A$1001,"Staff",Documents!$B$2:$B$1001,$A688,Documents!$I$2:$I$1001,"DUE IN 30 DAYS")&gt;0,"DUE SOON","OK"))))</f>
        <v/>
      </c>
      <c r="M688" s="57"/>
    </row>
    <row r="689" spans="1:13">
      <c r="A689" s="57"/>
      <c r="B689" s="57"/>
      <c r="C689" s="57"/>
      <c r="D689" s="57"/>
      <c r="E689" s="57"/>
      <c r="F689" s="57"/>
      <c r="G689" s="57"/>
      <c r="H689" s="57"/>
      <c r="I689" s="57"/>
      <c r="J689" s="58"/>
      <c r="K689" s="57"/>
      <c r="L689" s="59" t="str">
        <f>IF($A689="","",IF(COUNTIFS(Documents!$A$2:$A$1001,"Staff",Documents!$B$2:$B$1001,$A689)=0,"NO DOCUMENTS",IF(COUNTIFS(Documents!$A$2:$A$1001,"Staff",Documents!$B$2:$B$1001,$A689,Documents!$I$2:$I$1001,"EXPIRED")&gt;0,"ACTION NEEDED",IF(COUNTIFS(Documents!$A$2:$A$1001,"Staff",Documents!$B$2:$B$1001,$A689,Documents!$I$2:$I$1001,"DUE IN 30 DAYS")&gt;0,"DUE SOON","OK"))))</f>
        <v/>
      </c>
      <c r="M689" s="57"/>
    </row>
    <row r="690" spans="1:13">
      <c r="A690" s="57"/>
      <c r="B690" s="57"/>
      <c r="C690" s="57"/>
      <c r="D690" s="57"/>
      <c r="E690" s="57"/>
      <c r="F690" s="57"/>
      <c r="G690" s="57"/>
      <c r="H690" s="57"/>
      <c r="I690" s="57"/>
      <c r="J690" s="58"/>
      <c r="K690" s="57"/>
      <c r="L690" s="59" t="str">
        <f>IF($A690="","",IF(COUNTIFS(Documents!$A$2:$A$1001,"Staff",Documents!$B$2:$B$1001,$A690)=0,"NO DOCUMENTS",IF(COUNTIFS(Documents!$A$2:$A$1001,"Staff",Documents!$B$2:$B$1001,$A690,Documents!$I$2:$I$1001,"EXPIRED")&gt;0,"ACTION NEEDED",IF(COUNTIFS(Documents!$A$2:$A$1001,"Staff",Documents!$B$2:$B$1001,$A690,Documents!$I$2:$I$1001,"DUE IN 30 DAYS")&gt;0,"DUE SOON","OK"))))</f>
        <v/>
      </c>
      <c r="M690" s="57"/>
    </row>
    <row r="691" spans="1:13">
      <c r="A691" s="57"/>
      <c r="B691" s="57"/>
      <c r="C691" s="57"/>
      <c r="D691" s="57"/>
      <c r="E691" s="57"/>
      <c r="F691" s="57"/>
      <c r="G691" s="57"/>
      <c r="H691" s="57"/>
      <c r="I691" s="57"/>
      <c r="J691" s="58"/>
      <c r="K691" s="57"/>
      <c r="L691" s="59" t="str">
        <f>IF($A691="","",IF(COUNTIFS(Documents!$A$2:$A$1001,"Staff",Documents!$B$2:$B$1001,$A691)=0,"NO DOCUMENTS",IF(COUNTIFS(Documents!$A$2:$A$1001,"Staff",Documents!$B$2:$B$1001,$A691,Documents!$I$2:$I$1001,"EXPIRED")&gt;0,"ACTION NEEDED",IF(COUNTIFS(Documents!$A$2:$A$1001,"Staff",Documents!$B$2:$B$1001,$A691,Documents!$I$2:$I$1001,"DUE IN 30 DAYS")&gt;0,"DUE SOON","OK"))))</f>
        <v/>
      </c>
      <c r="M691" s="57"/>
    </row>
    <row r="692" spans="1:13">
      <c r="A692" s="57"/>
      <c r="B692" s="57"/>
      <c r="C692" s="57"/>
      <c r="D692" s="57"/>
      <c r="E692" s="57"/>
      <c r="F692" s="57"/>
      <c r="G692" s="57"/>
      <c r="H692" s="57"/>
      <c r="I692" s="57"/>
      <c r="J692" s="58"/>
      <c r="K692" s="57"/>
      <c r="L692" s="59" t="str">
        <f>IF($A692="","",IF(COUNTIFS(Documents!$A$2:$A$1001,"Staff",Documents!$B$2:$B$1001,$A692)=0,"NO DOCUMENTS",IF(COUNTIFS(Documents!$A$2:$A$1001,"Staff",Documents!$B$2:$B$1001,$A692,Documents!$I$2:$I$1001,"EXPIRED")&gt;0,"ACTION NEEDED",IF(COUNTIFS(Documents!$A$2:$A$1001,"Staff",Documents!$B$2:$B$1001,$A692,Documents!$I$2:$I$1001,"DUE IN 30 DAYS")&gt;0,"DUE SOON","OK"))))</f>
        <v/>
      </c>
      <c r="M692" s="57"/>
    </row>
    <row r="693" spans="1:13">
      <c r="A693" s="57"/>
      <c r="B693" s="57"/>
      <c r="C693" s="57"/>
      <c r="D693" s="57"/>
      <c r="E693" s="57"/>
      <c r="F693" s="57"/>
      <c r="G693" s="57"/>
      <c r="H693" s="57"/>
      <c r="I693" s="57"/>
      <c r="J693" s="58"/>
      <c r="K693" s="57"/>
      <c r="L693" s="59" t="str">
        <f>IF($A693="","",IF(COUNTIFS(Documents!$A$2:$A$1001,"Staff",Documents!$B$2:$B$1001,$A693)=0,"NO DOCUMENTS",IF(COUNTIFS(Documents!$A$2:$A$1001,"Staff",Documents!$B$2:$B$1001,$A693,Documents!$I$2:$I$1001,"EXPIRED")&gt;0,"ACTION NEEDED",IF(COUNTIFS(Documents!$A$2:$A$1001,"Staff",Documents!$B$2:$B$1001,$A693,Documents!$I$2:$I$1001,"DUE IN 30 DAYS")&gt;0,"DUE SOON","OK"))))</f>
        <v/>
      </c>
      <c r="M693" s="57"/>
    </row>
    <row r="694" spans="1:13">
      <c r="A694" s="57"/>
      <c r="B694" s="57"/>
      <c r="C694" s="57"/>
      <c r="D694" s="57"/>
      <c r="E694" s="57"/>
      <c r="F694" s="57"/>
      <c r="G694" s="57"/>
      <c r="H694" s="57"/>
      <c r="I694" s="57"/>
      <c r="J694" s="58"/>
      <c r="K694" s="57"/>
      <c r="L694" s="59" t="str">
        <f>IF($A694="","",IF(COUNTIFS(Documents!$A$2:$A$1001,"Staff",Documents!$B$2:$B$1001,$A694)=0,"NO DOCUMENTS",IF(COUNTIFS(Documents!$A$2:$A$1001,"Staff",Documents!$B$2:$B$1001,$A694,Documents!$I$2:$I$1001,"EXPIRED")&gt;0,"ACTION NEEDED",IF(COUNTIFS(Documents!$A$2:$A$1001,"Staff",Documents!$B$2:$B$1001,$A694,Documents!$I$2:$I$1001,"DUE IN 30 DAYS")&gt;0,"DUE SOON","OK"))))</f>
        <v/>
      </c>
      <c r="M694" s="57"/>
    </row>
    <row r="695" spans="1:13">
      <c r="A695" s="57"/>
      <c r="B695" s="57"/>
      <c r="C695" s="57"/>
      <c r="D695" s="57"/>
      <c r="E695" s="57"/>
      <c r="F695" s="57"/>
      <c r="G695" s="57"/>
      <c r="H695" s="57"/>
      <c r="I695" s="57"/>
      <c r="J695" s="58"/>
      <c r="K695" s="57"/>
      <c r="L695" s="59" t="str">
        <f>IF($A695="","",IF(COUNTIFS(Documents!$A$2:$A$1001,"Staff",Documents!$B$2:$B$1001,$A695)=0,"NO DOCUMENTS",IF(COUNTIFS(Documents!$A$2:$A$1001,"Staff",Documents!$B$2:$B$1001,$A695,Documents!$I$2:$I$1001,"EXPIRED")&gt;0,"ACTION NEEDED",IF(COUNTIFS(Documents!$A$2:$A$1001,"Staff",Documents!$B$2:$B$1001,$A695,Documents!$I$2:$I$1001,"DUE IN 30 DAYS")&gt;0,"DUE SOON","OK"))))</f>
        <v/>
      </c>
      <c r="M695" s="57"/>
    </row>
    <row r="696" spans="1:13">
      <c r="A696" s="57"/>
      <c r="B696" s="57"/>
      <c r="C696" s="57"/>
      <c r="D696" s="57"/>
      <c r="E696" s="57"/>
      <c r="F696" s="57"/>
      <c r="G696" s="57"/>
      <c r="H696" s="57"/>
      <c r="I696" s="57"/>
      <c r="J696" s="58"/>
      <c r="K696" s="57"/>
      <c r="L696" s="59" t="str">
        <f>IF($A696="","",IF(COUNTIFS(Documents!$A$2:$A$1001,"Staff",Documents!$B$2:$B$1001,$A696)=0,"NO DOCUMENTS",IF(COUNTIFS(Documents!$A$2:$A$1001,"Staff",Documents!$B$2:$B$1001,$A696,Documents!$I$2:$I$1001,"EXPIRED")&gt;0,"ACTION NEEDED",IF(COUNTIFS(Documents!$A$2:$A$1001,"Staff",Documents!$B$2:$B$1001,$A696,Documents!$I$2:$I$1001,"DUE IN 30 DAYS")&gt;0,"DUE SOON","OK"))))</f>
        <v/>
      </c>
      <c r="M696" s="57"/>
    </row>
    <row r="697" spans="1:13">
      <c r="A697" s="57"/>
      <c r="B697" s="57"/>
      <c r="C697" s="57"/>
      <c r="D697" s="57"/>
      <c r="E697" s="57"/>
      <c r="F697" s="57"/>
      <c r="G697" s="57"/>
      <c r="H697" s="57"/>
      <c r="I697" s="57"/>
      <c r="J697" s="58"/>
      <c r="K697" s="57"/>
      <c r="L697" s="59" t="str">
        <f>IF($A697="","",IF(COUNTIFS(Documents!$A$2:$A$1001,"Staff",Documents!$B$2:$B$1001,$A697)=0,"NO DOCUMENTS",IF(COUNTIFS(Documents!$A$2:$A$1001,"Staff",Documents!$B$2:$B$1001,$A697,Documents!$I$2:$I$1001,"EXPIRED")&gt;0,"ACTION NEEDED",IF(COUNTIFS(Documents!$A$2:$A$1001,"Staff",Documents!$B$2:$B$1001,$A697,Documents!$I$2:$I$1001,"DUE IN 30 DAYS")&gt;0,"DUE SOON","OK"))))</f>
        <v/>
      </c>
      <c r="M697" s="57"/>
    </row>
    <row r="698" spans="1:13">
      <c r="A698" s="57"/>
      <c r="B698" s="57"/>
      <c r="C698" s="57"/>
      <c r="D698" s="57"/>
      <c r="E698" s="57"/>
      <c r="F698" s="57"/>
      <c r="G698" s="57"/>
      <c r="H698" s="57"/>
      <c r="I698" s="57"/>
      <c r="J698" s="58"/>
      <c r="K698" s="57"/>
      <c r="L698" s="59" t="str">
        <f>IF($A698="","",IF(COUNTIFS(Documents!$A$2:$A$1001,"Staff",Documents!$B$2:$B$1001,$A698)=0,"NO DOCUMENTS",IF(COUNTIFS(Documents!$A$2:$A$1001,"Staff",Documents!$B$2:$B$1001,$A698,Documents!$I$2:$I$1001,"EXPIRED")&gt;0,"ACTION NEEDED",IF(COUNTIFS(Documents!$A$2:$A$1001,"Staff",Documents!$B$2:$B$1001,$A698,Documents!$I$2:$I$1001,"DUE IN 30 DAYS")&gt;0,"DUE SOON","OK"))))</f>
        <v/>
      </c>
      <c r="M698" s="57"/>
    </row>
    <row r="699" spans="1:13">
      <c r="A699" s="57"/>
      <c r="B699" s="57"/>
      <c r="C699" s="57"/>
      <c r="D699" s="57"/>
      <c r="E699" s="57"/>
      <c r="F699" s="57"/>
      <c r="G699" s="57"/>
      <c r="H699" s="57"/>
      <c r="I699" s="57"/>
      <c r="J699" s="58"/>
      <c r="K699" s="57"/>
      <c r="L699" s="59" t="str">
        <f>IF($A699="","",IF(COUNTIFS(Documents!$A$2:$A$1001,"Staff",Documents!$B$2:$B$1001,$A699)=0,"NO DOCUMENTS",IF(COUNTIFS(Documents!$A$2:$A$1001,"Staff",Documents!$B$2:$B$1001,$A699,Documents!$I$2:$I$1001,"EXPIRED")&gt;0,"ACTION NEEDED",IF(COUNTIFS(Documents!$A$2:$A$1001,"Staff",Documents!$B$2:$B$1001,$A699,Documents!$I$2:$I$1001,"DUE IN 30 DAYS")&gt;0,"DUE SOON","OK"))))</f>
        <v/>
      </c>
      <c r="M699" s="57"/>
    </row>
    <row r="700" spans="1:13">
      <c r="A700" s="57"/>
      <c r="B700" s="57"/>
      <c r="C700" s="57"/>
      <c r="D700" s="57"/>
      <c r="E700" s="57"/>
      <c r="F700" s="57"/>
      <c r="G700" s="57"/>
      <c r="H700" s="57"/>
      <c r="I700" s="57"/>
      <c r="J700" s="58"/>
      <c r="K700" s="57"/>
      <c r="L700" s="59" t="str">
        <f>IF($A700="","",IF(COUNTIFS(Documents!$A$2:$A$1001,"Staff",Documents!$B$2:$B$1001,$A700)=0,"NO DOCUMENTS",IF(COUNTIFS(Documents!$A$2:$A$1001,"Staff",Documents!$B$2:$B$1001,$A700,Documents!$I$2:$I$1001,"EXPIRED")&gt;0,"ACTION NEEDED",IF(COUNTIFS(Documents!$A$2:$A$1001,"Staff",Documents!$B$2:$B$1001,$A700,Documents!$I$2:$I$1001,"DUE IN 30 DAYS")&gt;0,"DUE SOON","OK"))))</f>
        <v/>
      </c>
      <c r="M700" s="57"/>
    </row>
    <row r="701" spans="1:13">
      <c r="A701" s="57"/>
      <c r="B701" s="57"/>
      <c r="C701" s="57"/>
      <c r="D701" s="57"/>
      <c r="E701" s="57"/>
      <c r="F701" s="57"/>
      <c r="G701" s="57"/>
      <c r="H701" s="57"/>
      <c r="I701" s="57"/>
      <c r="J701" s="58"/>
      <c r="K701" s="57"/>
      <c r="L701" s="59" t="str">
        <f>IF($A701="","",IF(COUNTIFS(Documents!$A$2:$A$1001,"Staff",Documents!$B$2:$B$1001,$A701)=0,"NO DOCUMENTS",IF(COUNTIFS(Documents!$A$2:$A$1001,"Staff",Documents!$B$2:$B$1001,$A701,Documents!$I$2:$I$1001,"EXPIRED")&gt;0,"ACTION NEEDED",IF(COUNTIFS(Documents!$A$2:$A$1001,"Staff",Documents!$B$2:$B$1001,$A701,Documents!$I$2:$I$1001,"DUE IN 30 DAYS")&gt;0,"DUE SOON","OK"))))</f>
        <v/>
      </c>
      <c r="M701" s="57"/>
    </row>
    <row r="702" spans="1:13">
      <c r="A702" s="57"/>
      <c r="B702" s="57"/>
      <c r="C702" s="57"/>
      <c r="D702" s="57"/>
      <c r="E702" s="57"/>
      <c r="F702" s="57"/>
      <c r="G702" s="57"/>
      <c r="H702" s="57"/>
      <c r="I702" s="57"/>
      <c r="J702" s="58"/>
      <c r="K702" s="57"/>
      <c r="L702" s="59" t="str">
        <f>IF($A702="","",IF(COUNTIFS(Documents!$A$2:$A$1001,"Staff",Documents!$B$2:$B$1001,$A702)=0,"NO DOCUMENTS",IF(COUNTIFS(Documents!$A$2:$A$1001,"Staff",Documents!$B$2:$B$1001,$A702,Documents!$I$2:$I$1001,"EXPIRED")&gt;0,"ACTION NEEDED",IF(COUNTIFS(Documents!$A$2:$A$1001,"Staff",Documents!$B$2:$B$1001,$A702,Documents!$I$2:$I$1001,"DUE IN 30 DAYS")&gt;0,"DUE SOON","OK"))))</f>
        <v/>
      </c>
      <c r="M702" s="57"/>
    </row>
    <row r="703" spans="1:13">
      <c r="A703" s="57"/>
      <c r="B703" s="57"/>
      <c r="C703" s="57"/>
      <c r="D703" s="57"/>
      <c r="E703" s="57"/>
      <c r="F703" s="57"/>
      <c r="G703" s="57"/>
      <c r="H703" s="57"/>
      <c r="I703" s="57"/>
      <c r="J703" s="58"/>
      <c r="K703" s="57"/>
      <c r="L703" s="59" t="str">
        <f>IF($A703="","",IF(COUNTIFS(Documents!$A$2:$A$1001,"Staff",Documents!$B$2:$B$1001,$A703)=0,"NO DOCUMENTS",IF(COUNTIFS(Documents!$A$2:$A$1001,"Staff",Documents!$B$2:$B$1001,$A703,Documents!$I$2:$I$1001,"EXPIRED")&gt;0,"ACTION NEEDED",IF(COUNTIFS(Documents!$A$2:$A$1001,"Staff",Documents!$B$2:$B$1001,$A703,Documents!$I$2:$I$1001,"DUE IN 30 DAYS")&gt;0,"DUE SOON","OK"))))</f>
        <v/>
      </c>
      <c r="M703" s="57"/>
    </row>
    <row r="704" spans="1:13">
      <c r="A704" s="57"/>
      <c r="B704" s="57"/>
      <c r="C704" s="57"/>
      <c r="D704" s="57"/>
      <c r="E704" s="57"/>
      <c r="F704" s="57"/>
      <c r="G704" s="57"/>
      <c r="H704" s="57"/>
      <c r="I704" s="57"/>
      <c r="J704" s="58"/>
      <c r="K704" s="57"/>
      <c r="L704" s="59" t="str">
        <f>IF($A704="","",IF(COUNTIFS(Documents!$A$2:$A$1001,"Staff",Documents!$B$2:$B$1001,$A704)=0,"NO DOCUMENTS",IF(COUNTIFS(Documents!$A$2:$A$1001,"Staff",Documents!$B$2:$B$1001,$A704,Documents!$I$2:$I$1001,"EXPIRED")&gt;0,"ACTION NEEDED",IF(COUNTIFS(Documents!$A$2:$A$1001,"Staff",Documents!$B$2:$B$1001,$A704,Documents!$I$2:$I$1001,"DUE IN 30 DAYS")&gt;0,"DUE SOON","OK"))))</f>
        <v/>
      </c>
      <c r="M704" s="57"/>
    </row>
    <row r="705" spans="1:13">
      <c r="A705" s="57"/>
      <c r="B705" s="57"/>
      <c r="C705" s="57"/>
      <c r="D705" s="57"/>
      <c r="E705" s="57"/>
      <c r="F705" s="57"/>
      <c r="G705" s="57"/>
      <c r="H705" s="57"/>
      <c r="I705" s="57"/>
      <c r="J705" s="58"/>
      <c r="K705" s="57"/>
      <c r="L705" s="59" t="str">
        <f>IF($A705="","",IF(COUNTIFS(Documents!$A$2:$A$1001,"Staff",Documents!$B$2:$B$1001,$A705)=0,"NO DOCUMENTS",IF(COUNTIFS(Documents!$A$2:$A$1001,"Staff",Documents!$B$2:$B$1001,$A705,Documents!$I$2:$I$1001,"EXPIRED")&gt;0,"ACTION NEEDED",IF(COUNTIFS(Documents!$A$2:$A$1001,"Staff",Documents!$B$2:$B$1001,$A705,Documents!$I$2:$I$1001,"DUE IN 30 DAYS")&gt;0,"DUE SOON","OK"))))</f>
        <v/>
      </c>
      <c r="M705" s="57"/>
    </row>
    <row r="706" spans="1:13">
      <c r="A706" s="57"/>
      <c r="B706" s="57"/>
      <c r="C706" s="57"/>
      <c r="D706" s="57"/>
      <c r="E706" s="57"/>
      <c r="F706" s="57"/>
      <c r="G706" s="57"/>
      <c r="H706" s="57"/>
      <c r="I706" s="57"/>
      <c r="J706" s="58"/>
      <c r="K706" s="57"/>
      <c r="L706" s="59" t="str">
        <f>IF($A706="","",IF(COUNTIFS(Documents!$A$2:$A$1001,"Staff",Documents!$B$2:$B$1001,$A706)=0,"NO DOCUMENTS",IF(COUNTIFS(Documents!$A$2:$A$1001,"Staff",Documents!$B$2:$B$1001,$A706,Documents!$I$2:$I$1001,"EXPIRED")&gt;0,"ACTION NEEDED",IF(COUNTIFS(Documents!$A$2:$A$1001,"Staff",Documents!$B$2:$B$1001,$A706,Documents!$I$2:$I$1001,"DUE IN 30 DAYS")&gt;0,"DUE SOON","OK"))))</f>
        <v/>
      </c>
      <c r="M706" s="57"/>
    </row>
    <row r="707" spans="1:13">
      <c r="A707" s="57"/>
      <c r="B707" s="57"/>
      <c r="C707" s="57"/>
      <c r="D707" s="57"/>
      <c r="E707" s="57"/>
      <c r="F707" s="57"/>
      <c r="G707" s="57"/>
      <c r="H707" s="57"/>
      <c r="I707" s="57"/>
      <c r="J707" s="58"/>
      <c r="K707" s="57"/>
      <c r="L707" s="59" t="str">
        <f>IF($A707="","",IF(COUNTIFS(Documents!$A$2:$A$1001,"Staff",Documents!$B$2:$B$1001,$A707)=0,"NO DOCUMENTS",IF(COUNTIFS(Documents!$A$2:$A$1001,"Staff",Documents!$B$2:$B$1001,$A707,Documents!$I$2:$I$1001,"EXPIRED")&gt;0,"ACTION NEEDED",IF(COUNTIFS(Documents!$A$2:$A$1001,"Staff",Documents!$B$2:$B$1001,$A707,Documents!$I$2:$I$1001,"DUE IN 30 DAYS")&gt;0,"DUE SOON","OK"))))</f>
        <v/>
      </c>
      <c r="M707" s="57"/>
    </row>
    <row r="708" spans="1:13">
      <c r="A708" s="57"/>
      <c r="B708" s="57"/>
      <c r="C708" s="57"/>
      <c r="D708" s="57"/>
      <c r="E708" s="57"/>
      <c r="F708" s="57"/>
      <c r="G708" s="57"/>
      <c r="H708" s="57"/>
      <c r="I708" s="57"/>
      <c r="J708" s="58"/>
      <c r="K708" s="57"/>
      <c r="L708" s="59" t="str">
        <f>IF($A708="","",IF(COUNTIFS(Documents!$A$2:$A$1001,"Staff",Documents!$B$2:$B$1001,$A708)=0,"NO DOCUMENTS",IF(COUNTIFS(Documents!$A$2:$A$1001,"Staff",Documents!$B$2:$B$1001,$A708,Documents!$I$2:$I$1001,"EXPIRED")&gt;0,"ACTION NEEDED",IF(COUNTIFS(Documents!$A$2:$A$1001,"Staff",Documents!$B$2:$B$1001,$A708,Documents!$I$2:$I$1001,"DUE IN 30 DAYS")&gt;0,"DUE SOON","OK"))))</f>
        <v/>
      </c>
      <c r="M708" s="57"/>
    </row>
    <row r="709" spans="1:13">
      <c r="A709" s="57"/>
      <c r="B709" s="57"/>
      <c r="C709" s="57"/>
      <c r="D709" s="57"/>
      <c r="E709" s="57"/>
      <c r="F709" s="57"/>
      <c r="G709" s="57"/>
      <c r="H709" s="57"/>
      <c r="I709" s="57"/>
      <c r="J709" s="58"/>
      <c r="K709" s="57"/>
      <c r="L709" s="59" t="str">
        <f>IF($A709="","",IF(COUNTIFS(Documents!$A$2:$A$1001,"Staff",Documents!$B$2:$B$1001,$A709)=0,"NO DOCUMENTS",IF(COUNTIFS(Documents!$A$2:$A$1001,"Staff",Documents!$B$2:$B$1001,$A709,Documents!$I$2:$I$1001,"EXPIRED")&gt;0,"ACTION NEEDED",IF(COUNTIFS(Documents!$A$2:$A$1001,"Staff",Documents!$B$2:$B$1001,$A709,Documents!$I$2:$I$1001,"DUE IN 30 DAYS")&gt;0,"DUE SOON","OK"))))</f>
        <v/>
      </c>
      <c r="M709" s="57"/>
    </row>
    <row r="710" spans="1:13">
      <c r="A710" s="57"/>
      <c r="B710" s="57"/>
      <c r="C710" s="57"/>
      <c r="D710" s="57"/>
      <c r="E710" s="57"/>
      <c r="F710" s="57"/>
      <c r="G710" s="57"/>
      <c r="H710" s="57"/>
      <c r="I710" s="57"/>
      <c r="J710" s="58"/>
      <c r="K710" s="57"/>
      <c r="L710" s="59" t="str">
        <f>IF($A710="","",IF(COUNTIFS(Documents!$A$2:$A$1001,"Staff",Documents!$B$2:$B$1001,$A710)=0,"NO DOCUMENTS",IF(COUNTIFS(Documents!$A$2:$A$1001,"Staff",Documents!$B$2:$B$1001,$A710,Documents!$I$2:$I$1001,"EXPIRED")&gt;0,"ACTION NEEDED",IF(COUNTIFS(Documents!$A$2:$A$1001,"Staff",Documents!$B$2:$B$1001,$A710,Documents!$I$2:$I$1001,"DUE IN 30 DAYS")&gt;0,"DUE SOON","OK"))))</f>
        <v/>
      </c>
      <c r="M710" s="57"/>
    </row>
    <row r="711" spans="1:13">
      <c r="A711" s="57"/>
      <c r="B711" s="57"/>
      <c r="C711" s="57"/>
      <c r="D711" s="57"/>
      <c r="E711" s="57"/>
      <c r="F711" s="57"/>
      <c r="G711" s="57"/>
      <c r="H711" s="57"/>
      <c r="I711" s="57"/>
      <c r="J711" s="58"/>
      <c r="K711" s="57"/>
      <c r="L711" s="59" t="str">
        <f>IF($A711="","",IF(COUNTIFS(Documents!$A$2:$A$1001,"Staff",Documents!$B$2:$B$1001,$A711)=0,"NO DOCUMENTS",IF(COUNTIFS(Documents!$A$2:$A$1001,"Staff",Documents!$B$2:$B$1001,$A711,Documents!$I$2:$I$1001,"EXPIRED")&gt;0,"ACTION NEEDED",IF(COUNTIFS(Documents!$A$2:$A$1001,"Staff",Documents!$B$2:$B$1001,$A711,Documents!$I$2:$I$1001,"DUE IN 30 DAYS")&gt;0,"DUE SOON","OK"))))</f>
        <v/>
      </c>
      <c r="M711" s="57"/>
    </row>
    <row r="712" spans="1:13">
      <c r="A712" s="57"/>
      <c r="B712" s="57"/>
      <c r="C712" s="57"/>
      <c r="D712" s="57"/>
      <c r="E712" s="57"/>
      <c r="F712" s="57"/>
      <c r="G712" s="57"/>
      <c r="H712" s="57"/>
      <c r="I712" s="57"/>
      <c r="J712" s="58"/>
      <c r="K712" s="57"/>
      <c r="L712" s="59" t="str">
        <f>IF($A712="","",IF(COUNTIFS(Documents!$A$2:$A$1001,"Staff",Documents!$B$2:$B$1001,$A712)=0,"NO DOCUMENTS",IF(COUNTIFS(Documents!$A$2:$A$1001,"Staff",Documents!$B$2:$B$1001,$A712,Documents!$I$2:$I$1001,"EXPIRED")&gt;0,"ACTION NEEDED",IF(COUNTIFS(Documents!$A$2:$A$1001,"Staff",Documents!$B$2:$B$1001,$A712,Documents!$I$2:$I$1001,"DUE IN 30 DAYS")&gt;0,"DUE SOON","OK"))))</f>
        <v/>
      </c>
      <c r="M712" s="57"/>
    </row>
    <row r="713" spans="1:13">
      <c r="A713" s="57"/>
      <c r="B713" s="57"/>
      <c r="C713" s="57"/>
      <c r="D713" s="57"/>
      <c r="E713" s="57"/>
      <c r="F713" s="57"/>
      <c r="G713" s="57"/>
      <c r="H713" s="57"/>
      <c r="I713" s="57"/>
      <c r="J713" s="58"/>
      <c r="K713" s="57"/>
      <c r="L713" s="59" t="str">
        <f>IF($A713="","",IF(COUNTIFS(Documents!$A$2:$A$1001,"Staff",Documents!$B$2:$B$1001,$A713)=0,"NO DOCUMENTS",IF(COUNTIFS(Documents!$A$2:$A$1001,"Staff",Documents!$B$2:$B$1001,$A713,Documents!$I$2:$I$1001,"EXPIRED")&gt;0,"ACTION NEEDED",IF(COUNTIFS(Documents!$A$2:$A$1001,"Staff",Documents!$B$2:$B$1001,$A713,Documents!$I$2:$I$1001,"DUE IN 30 DAYS")&gt;0,"DUE SOON","OK"))))</f>
        <v/>
      </c>
      <c r="M713" s="57"/>
    </row>
    <row r="714" spans="1:13">
      <c r="A714" s="57"/>
      <c r="B714" s="57"/>
      <c r="C714" s="57"/>
      <c r="D714" s="57"/>
      <c r="E714" s="57"/>
      <c r="F714" s="57"/>
      <c r="G714" s="57"/>
      <c r="H714" s="57"/>
      <c r="I714" s="57"/>
      <c r="J714" s="58"/>
      <c r="K714" s="57"/>
      <c r="L714" s="59" t="str">
        <f>IF($A714="","",IF(COUNTIFS(Documents!$A$2:$A$1001,"Staff",Documents!$B$2:$B$1001,$A714)=0,"NO DOCUMENTS",IF(COUNTIFS(Documents!$A$2:$A$1001,"Staff",Documents!$B$2:$B$1001,$A714,Documents!$I$2:$I$1001,"EXPIRED")&gt;0,"ACTION NEEDED",IF(COUNTIFS(Documents!$A$2:$A$1001,"Staff",Documents!$B$2:$B$1001,$A714,Documents!$I$2:$I$1001,"DUE IN 30 DAYS")&gt;0,"DUE SOON","OK"))))</f>
        <v/>
      </c>
      <c r="M714" s="57"/>
    </row>
    <row r="715" spans="1:13">
      <c r="A715" s="57"/>
      <c r="B715" s="57"/>
      <c r="C715" s="57"/>
      <c r="D715" s="57"/>
      <c r="E715" s="57"/>
      <c r="F715" s="57"/>
      <c r="G715" s="57"/>
      <c r="H715" s="57"/>
      <c r="I715" s="57"/>
      <c r="J715" s="58"/>
      <c r="K715" s="57"/>
      <c r="L715" s="59" t="str">
        <f>IF($A715="","",IF(COUNTIFS(Documents!$A$2:$A$1001,"Staff",Documents!$B$2:$B$1001,$A715)=0,"NO DOCUMENTS",IF(COUNTIFS(Documents!$A$2:$A$1001,"Staff",Documents!$B$2:$B$1001,$A715,Documents!$I$2:$I$1001,"EXPIRED")&gt;0,"ACTION NEEDED",IF(COUNTIFS(Documents!$A$2:$A$1001,"Staff",Documents!$B$2:$B$1001,$A715,Documents!$I$2:$I$1001,"DUE IN 30 DAYS")&gt;0,"DUE SOON","OK"))))</f>
        <v/>
      </c>
      <c r="M715" s="57"/>
    </row>
    <row r="716" spans="1:13">
      <c r="A716" s="57"/>
      <c r="B716" s="57"/>
      <c r="C716" s="57"/>
      <c r="D716" s="57"/>
      <c r="E716" s="57"/>
      <c r="F716" s="57"/>
      <c r="G716" s="57"/>
      <c r="H716" s="57"/>
      <c r="I716" s="57"/>
      <c r="J716" s="58"/>
      <c r="K716" s="57"/>
      <c r="L716" s="59" t="str">
        <f>IF($A716="","",IF(COUNTIFS(Documents!$A$2:$A$1001,"Staff",Documents!$B$2:$B$1001,$A716)=0,"NO DOCUMENTS",IF(COUNTIFS(Documents!$A$2:$A$1001,"Staff",Documents!$B$2:$B$1001,$A716,Documents!$I$2:$I$1001,"EXPIRED")&gt;0,"ACTION NEEDED",IF(COUNTIFS(Documents!$A$2:$A$1001,"Staff",Documents!$B$2:$B$1001,$A716,Documents!$I$2:$I$1001,"DUE IN 30 DAYS")&gt;0,"DUE SOON","OK"))))</f>
        <v/>
      </c>
      <c r="M716" s="57"/>
    </row>
    <row r="717" spans="1:13">
      <c r="A717" s="57"/>
      <c r="B717" s="57"/>
      <c r="C717" s="57"/>
      <c r="D717" s="57"/>
      <c r="E717" s="57"/>
      <c r="F717" s="57"/>
      <c r="G717" s="57"/>
      <c r="H717" s="57"/>
      <c r="I717" s="57"/>
      <c r="J717" s="58"/>
      <c r="K717" s="57"/>
      <c r="L717" s="59" t="str">
        <f>IF($A717="","",IF(COUNTIFS(Documents!$A$2:$A$1001,"Staff",Documents!$B$2:$B$1001,$A717)=0,"NO DOCUMENTS",IF(COUNTIFS(Documents!$A$2:$A$1001,"Staff",Documents!$B$2:$B$1001,$A717,Documents!$I$2:$I$1001,"EXPIRED")&gt;0,"ACTION NEEDED",IF(COUNTIFS(Documents!$A$2:$A$1001,"Staff",Documents!$B$2:$B$1001,$A717,Documents!$I$2:$I$1001,"DUE IN 30 DAYS")&gt;0,"DUE SOON","OK"))))</f>
        <v/>
      </c>
      <c r="M717" s="57"/>
    </row>
    <row r="718" spans="1:13">
      <c r="A718" s="57"/>
      <c r="B718" s="57"/>
      <c r="C718" s="57"/>
      <c r="D718" s="57"/>
      <c r="E718" s="57"/>
      <c r="F718" s="57"/>
      <c r="G718" s="57"/>
      <c r="H718" s="57"/>
      <c r="I718" s="57"/>
      <c r="J718" s="58"/>
      <c r="K718" s="57"/>
      <c r="L718" s="59" t="str">
        <f>IF($A718="","",IF(COUNTIFS(Documents!$A$2:$A$1001,"Staff",Documents!$B$2:$B$1001,$A718)=0,"NO DOCUMENTS",IF(COUNTIFS(Documents!$A$2:$A$1001,"Staff",Documents!$B$2:$B$1001,$A718,Documents!$I$2:$I$1001,"EXPIRED")&gt;0,"ACTION NEEDED",IF(COUNTIFS(Documents!$A$2:$A$1001,"Staff",Documents!$B$2:$B$1001,$A718,Documents!$I$2:$I$1001,"DUE IN 30 DAYS")&gt;0,"DUE SOON","OK"))))</f>
        <v/>
      </c>
      <c r="M718" s="57"/>
    </row>
    <row r="719" spans="1:13">
      <c r="A719" s="57"/>
      <c r="B719" s="57"/>
      <c r="C719" s="57"/>
      <c r="D719" s="57"/>
      <c r="E719" s="57"/>
      <c r="F719" s="57"/>
      <c r="G719" s="57"/>
      <c r="H719" s="57"/>
      <c r="I719" s="57"/>
      <c r="J719" s="58"/>
      <c r="K719" s="57"/>
      <c r="L719" s="59" t="str">
        <f>IF($A719="","",IF(COUNTIFS(Documents!$A$2:$A$1001,"Staff",Documents!$B$2:$B$1001,$A719)=0,"NO DOCUMENTS",IF(COUNTIFS(Documents!$A$2:$A$1001,"Staff",Documents!$B$2:$B$1001,$A719,Documents!$I$2:$I$1001,"EXPIRED")&gt;0,"ACTION NEEDED",IF(COUNTIFS(Documents!$A$2:$A$1001,"Staff",Documents!$B$2:$B$1001,$A719,Documents!$I$2:$I$1001,"DUE IN 30 DAYS")&gt;0,"DUE SOON","OK"))))</f>
        <v/>
      </c>
      <c r="M719" s="57"/>
    </row>
    <row r="720" spans="1:13">
      <c r="A720" s="57"/>
      <c r="B720" s="57"/>
      <c r="C720" s="57"/>
      <c r="D720" s="57"/>
      <c r="E720" s="57"/>
      <c r="F720" s="57"/>
      <c r="G720" s="57"/>
      <c r="H720" s="57"/>
      <c r="I720" s="57"/>
      <c r="J720" s="58"/>
      <c r="K720" s="57"/>
      <c r="L720" s="59" t="str">
        <f>IF($A720="","",IF(COUNTIFS(Documents!$A$2:$A$1001,"Staff",Documents!$B$2:$B$1001,$A720)=0,"NO DOCUMENTS",IF(COUNTIFS(Documents!$A$2:$A$1001,"Staff",Documents!$B$2:$B$1001,$A720,Documents!$I$2:$I$1001,"EXPIRED")&gt;0,"ACTION NEEDED",IF(COUNTIFS(Documents!$A$2:$A$1001,"Staff",Documents!$B$2:$B$1001,$A720,Documents!$I$2:$I$1001,"DUE IN 30 DAYS")&gt;0,"DUE SOON","OK"))))</f>
        <v/>
      </c>
      <c r="M720" s="57"/>
    </row>
    <row r="721" spans="1:13">
      <c r="A721" s="57"/>
      <c r="B721" s="57"/>
      <c r="C721" s="57"/>
      <c r="D721" s="57"/>
      <c r="E721" s="57"/>
      <c r="F721" s="57"/>
      <c r="G721" s="57"/>
      <c r="H721" s="57"/>
      <c r="I721" s="57"/>
      <c r="J721" s="58"/>
      <c r="K721" s="57"/>
      <c r="L721" s="59" t="str">
        <f>IF($A721="","",IF(COUNTIFS(Documents!$A$2:$A$1001,"Staff",Documents!$B$2:$B$1001,$A721)=0,"NO DOCUMENTS",IF(COUNTIFS(Documents!$A$2:$A$1001,"Staff",Documents!$B$2:$B$1001,$A721,Documents!$I$2:$I$1001,"EXPIRED")&gt;0,"ACTION NEEDED",IF(COUNTIFS(Documents!$A$2:$A$1001,"Staff",Documents!$B$2:$B$1001,$A721,Documents!$I$2:$I$1001,"DUE IN 30 DAYS")&gt;0,"DUE SOON","OK"))))</f>
        <v/>
      </c>
      <c r="M721" s="57"/>
    </row>
    <row r="722" spans="1:13">
      <c r="A722" s="57"/>
      <c r="B722" s="57"/>
      <c r="C722" s="57"/>
      <c r="D722" s="57"/>
      <c r="E722" s="57"/>
      <c r="F722" s="57"/>
      <c r="G722" s="57"/>
      <c r="H722" s="57"/>
      <c r="I722" s="57"/>
      <c r="J722" s="58"/>
      <c r="K722" s="57"/>
      <c r="L722" s="59" t="str">
        <f>IF($A722="","",IF(COUNTIFS(Documents!$A$2:$A$1001,"Staff",Documents!$B$2:$B$1001,$A722)=0,"NO DOCUMENTS",IF(COUNTIFS(Documents!$A$2:$A$1001,"Staff",Documents!$B$2:$B$1001,$A722,Documents!$I$2:$I$1001,"EXPIRED")&gt;0,"ACTION NEEDED",IF(COUNTIFS(Documents!$A$2:$A$1001,"Staff",Documents!$B$2:$B$1001,$A722,Documents!$I$2:$I$1001,"DUE IN 30 DAYS")&gt;0,"DUE SOON","OK"))))</f>
        <v/>
      </c>
      <c r="M722" s="57"/>
    </row>
    <row r="723" spans="1:13">
      <c r="A723" s="57"/>
      <c r="B723" s="57"/>
      <c r="C723" s="57"/>
      <c r="D723" s="57"/>
      <c r="E723" s="57"/>
      <c r="F723" s="57"/>
      <c r="G723" s="57"/>
      <c r="H723" s="57"/>
      <c r="I723" s="57"/>
      <c r="J723" s="58"/>
      <c r="K723" s="57"/>
      <c r="L723" s="59" t="str">
        <f>IF($A723="","",IF(COUNTIFS(Documents!$A$2:$A$1001,"Staff",Documents!$B$2:$B$1001,$A723)=0,"NO DOCUMENTS",IF(COUNTIFS(Documents!$A$2:$A$1001,"Staff",Documents!$B$2:$B$1001,$A723,Documents!$I$2:$I$1001,"EXPIRED")&gt;0,"ACTION NEEDED",IF(COUNTIFS(Documents!$A$2:$A$1001,"Staff",Documents!$B$2:$B$1001,$A723,Documents!$I$2:$I$1001,"DUE IN 30 DAYS")&gt;0,"DUE SOON","OK"))))</f>
        <v/>
      </c>
      <c r="M723" s="57"/>
    </row>
    <row r="724" spans="1:13">
      <c r="A724" s="57"/>
      <c r="B724" s="57"/>
      <c r="C724" s="57"/>
      <c r="D724" s="57"/>
      <c r="E724" s="57"/>
      <c r="F724" s="57"/>
      <c r="G724" s="57"/>
      <c r="H724" s="57"/>
      <c r="I724" s="57"/>
      <c r="J724" s="58"/>
      <c r="K724" s="57"/>
      <c r="L724" s="59" t="str">
        <f>IF($A724="","",IF(COUNTIFS(Documents!$A$2:$A$1001,"Staff",Documents!$B$2:$B$1001,$A724)=0,"NO DOCUMENTS",IF(COUNTIFS(Documents!$A$2:$A$1001,"Staff",Documents!$B$2:$B$1001,$A724,Documents!$I$2:$I$1001,"EXPIRED")&gt;0,"ACTION NEEDED",IF(COUNTIFS(Documents!$A$2:$A$1001,"Staff",Documents!$B$2:$B$1001,$A724,Documents!$I$2:$I$1001,"DUE IN 30 DAYS")&gt;0,"DUE SOON","OK"))))</f>
        <v/>
      </c>
      <c r="M724" s="57"/>
    </row>
    <row r="725" spans="1:13">
      <c r="A725" s="57"/>
      <c r="B725" s="57"/>
      <c r="C725" s="57"/>
      <c r="D725" s="57"/>
      <c r="E725" s="57"/>
      <c r="F725" s="57"/>
      <c r="G725" s="57"/>
      <c r="H725" s="57"/>
      <c r="I725" s="57"/>
      <c r="J725" s="58"/>
      <c r="K725" s="57"/>
      <c r="L725" s="59" t="str">
        <f>IF($A725="","",IF(COUNTIFS(Documents!$A$2:$A$1001,"Staff",Documents!$B$2:$B$1001,$A725)=0,"NO DOCUMENTS",IF(COUNTIFS(Documents!$A$2:$A$1001,"Staff",Documents!$B$2:$B$1001,$A725,Documents!$I$2:$I$1001,"EXPIRED")&gt;0,"ACTION NEEDED",IF(COUNTIFS(Documents!$A$2:$A$1001,"Staff",Documents!$B$2:$B$1001,$A725,Documents!$I$2:$I$1001,"DUE IN 30 DAYS")&gt;0,"DUE SOON","OK"))))</f>
        <v/>
      </c>
      <c r="M725" s="57"/>
    </row>
    <row r="726" spans="1:13">
      <c r="A726" s="57"/>
      <c r="B726" s="57"/>
      <c r="C726" s="57"/>
      <c r="D726" s="57"/>
      <c r="E726" s="57"/>
      <c r="F726" s="57"/>
      <c r="G726" s="57"/>
      <c r="H726" s="57"/>
      <c r="I726" s="57"/>
      <c r="J726" s="58"/>
      <c r="K726" s="57"/>
      <c r="L726" s="59" t="str">
        <f>IF($A726="","",IF(COUNTIFS(Documents!$A$2:$A$1001,"Staff",Documents!$B$2:$B$1001,$A726)=0,"NO DOCUMENTS",IF(COUNTIFS(Documents!$A$2:$A$1001,"Staff",Documents!$B$2:$B$1001,$A726,Documents!$I$2:$I$1001,"EXPIRED")&gt;0,"ACTION NEEDED",IF(COUNTIFS(Documents!$A$2:$A$1001,"Staff",Documents!$B$2:$B$1001,$A726,Documents!$I$2:$I$1001,"DUE IN 30 DAYS")&gt;0,"DUE SOON","OK"))))</f>
        <v/>
      </c>
      <c r="M726" s="57"/>
    </row>
    <row r="727" spans="1:13">
      <c r="A727" s="57"/>
      <c r="B727" s="57"/>
      <c r="C727" s="57"/>
      <c r="D727" s="57"/>
      <c r="E727" s="57"/>
      <c r="F727" s="57"/>
      <c r="G727" s="57"/>
      <c r="H727" s="57"/>
      <c r="I727" s="57"/>
      <c r="J727" s="58"/>
      <c r="K727" s="57"/>
      <c r="L727" s="59" t="str">
        <f>IF($A727="","",IF(COUNTIFS(Documents!$A$2:$A$1001,"Staff",Documents!$B$2:$B$1001,$A727)=0,"NO DOCUMENTS",IF(COUNTIFS(Documents!$A$2:$A$1001,"Staff",Documents!$B$2:$B$1001,$A727,Documents!$I$2:$I$1001,"EXPIRED")&gt;0,"ACTION NEEDED",IF(COUNTIFS(Documents!$A$2:$A$1001,"Staff",Documents!$B$2:$B$1001,$A727,Documents!$I$2:$I$1001,"DUE IN 30 DAYS")&gt;0,"DUE SOON","OK"))))</f>
        <v/>
      </c>
      <c r="M727" s="57"/>
    </row>
    <row r="728" spans="1:13">
      <c r="A728" s="57"/>
      <c r="B728" s="57"/>
      <c r="C728" s="57"/>
      <c r="D728" s="57"/>
      <c r="E728" s="57"/>
      <c r="F728" s="57"/>
      <c r="G728" s="57"/>
      <c r="H728" s="57"/>
      <c r="I728" s="57"/>
      <c r="J728" s="58"/>
      <c r="K728" s="57"/>
      <c r="L728" s="59" t="str">
        <f>IF($A728="","",IF(COUNTIFS(Documents!$A$2:$A$1001,"Staff",Documents!$B$2:$B$1001,$A728)=0,"NO DOCUMENTS",IF(COUNTIFS(Documents!$A$2:$A$1001,"Staff",Documents!$B$2:$B$1001,$A728,Documents!$I$2:$I$1001,"EXPIRED")&gt;0,"ACTION NEEDED",IF(COUNTIFS(Documents!$A$2:$A$1001,"Staff",Documents!$B$2:$B$1001,$A728,Documents!$I$2:$I$1001,"DUE IN 30 DAYS")&gt;0,"DUE SOON","OK"))))</f>
        <v/>
      </c>
      <c r="M728" s="57"/>
    </row>
    <row r="729" spans="1:13">
      <c r="A729" s="57"/>
      <c r="B729" s="57"/>
      <c r="C729" s="57"/>
      <c r="D729" s="57"/>
      <c r="E729" s="57"/>
      <c r="F729" s="57"/>
      <c r="G729" s="57"/>
      <c r="H729" s="57"/>
      <c r="I729" s="57"/>
      <c r="J729" s="58"/>
      <c r="K729" s="57"/>
      <c r="L729" s="59" t="str">
        <f>IF($A729="","",IF(COUNTIFS(Documents!$A$2:$A$1001,"Staff",Documents!$B$2:$B$1001,$A729)=0,"NO DOCUMENTS",IF(COUNTIFS(Documents!$A$2:$A$1001,"Staff",Documents!$B$2:$B$1001,$A729,Documents!$I$2:$I$1001,"EXPIRED")&gt;0,"ACTION NEEDED",IF(COUNTIFS(Documents!$A$2:$A$1001,"Staff",Documents!$B$2:$B$1001,$A729,Documents!$I$2:$I$1001,"DUE IN 30 DAYS")&gt;0,"DUE SOON","OK"))))</f>
        <v/>
      </c>
      <c r="M729" s="57"/>
    </row>
    <row r="730" spans="1:13">
      <c r="A730" s="57"/>
      <c r="B730" s="57"/>
      <c r="C730" s="57"/>
      <c r="D730" s="57"/>
      <c r="E730" s="57"/>
      <c r="F730" s="57"/>
      <c r="G730" s="57"/>
      <c r="H730" s="57"/>
      <c r="I730" s="57"/>
      <c r="J730" s="58"/>
      <c r="K730" s="57"/>
      <c r="L730" s="59" t="str">
        <f>IF($A730="","",IF(COUNTIFS(Documents!$A$2:$A$1001,"Staff",Documents!$B$2:$B$1001,$A730)=0,"NO DOCUMENTS",IF(COUNTIFS(Documents!$A$2:$A$1001,"Staff",Documents!$B$2:$B$1001,$A730,Documents!$I$2:$I$1001,"EXPIRED")&gt;0,"ACTION NEEDED",IF(COUNTIFS(Documents!$A$2:$A$1001,"Staff",Documents!$B$2:$B$1001,$A730,Documents!$I$2:$I$1001,"DUE IN 30 DAYS")&gt;0,"DUE SOON","OK"))))</f>
        <v/>
      </c>
      <c r="M730" s="57"/>
    </row>
    <row r="731" spans="1:13">
      <c r="A731" s="57"/>
      <c r="B731" s="57"/>
      <c r="C731" s="57"/>
      <c r="D731" s="57"/>
      <c r="E731" s="57"/>
      <c r="F731" s="57"/>
      <c r="G731" s="57"/>
      <c r="H731" s="57"/>
      <c r="I731" s="57"/>
      <c r="J731" s="58"/>
      <c r="K731" s="57"/>
      <c r="L731" s="59" t="str">
        <f>IF($A731="","",IF(COUNTIFS(Documents!$A$2:$A$1001,"Staff",Documents!$B$2:$B$1001,$A731)=0,"NO DOCUMENTS",IF(COUNTIFS(Documents!$A$2:$A$1001,"Staff",Documents!$B$2:$B$1001,$A731,Documents!$I$2:$I$1001,"EXPIRED")&gt;0,"ACTION NEEDED",IF(COUNTIFS(Documents!$A$2:$A$1001,"Staff",Documents!$B$2:$B$1001,$A731,Documents!$I$2:$I$1001,"DUE IN 30 DAYS")&gt;0,"DUE SOON","OK"))))</f>
        <v/>
      </c>
      <c r="M731" s="57"/>
    </row>
    <row r="732" spans="1:13">
      <c r="A732" s="57"/>
      <c r="B732" s="57"/>
      <c r="C732" s="57"/>
      <c r="D732" s="57"/>
      <c r="E732" s="57"/>
      <c r="F732" s="57"/>
      <c r="G732" s="57"/>
      <c r="H732" s="57"/>
      <c r="I732" s="57"/>
      <c r="J732" s="58"/>
      <c r="K732" s="57"/>
      <c r="L732" s="59" t="str">
        <f>IF($A732="","",IF(COUNTIFS(Documents!$A$2:$A$1001,"Staff",Documents!$B$2:$B$1001,$A732)=0,"NO DOCUMENTS",IF(COUNTIFS(Documents!$A$2:$A$1001,"Staff",Documents!$B$2:$B$1001,$A732,Documents!$I$2:$I$1001,"EXPIRED")&gt;0,"ACTION NEEDED",IF(COUNTIFS(Documents!$A$2:$A$1001,"Staff",Documents!$B$2:$B$1001,$A732,Documents!$I$2:$I$1001,"DUE IN 30 DAYS")&gt;0,"DUE SOON","OK"))))</f>
        <v/>
      </c>
      <c r="M732" s="57"/>
    </row>
    <row r="733" spans="1:13">
      <c r="A733" s="57"/>
      <c r="B733" s="57"/>
      <c r="C733" s="57"/>
      <c r="D733" s="57"/>
      <c r="E733" s="57"/>
      <c r="F733" s="57"/>
      <c r="G733" s="57"/>
      <c r="H733" s="57"/>
      <c r="I733" s="57"/>
      <c r="J733" s="58"/>
      <c r="K733" s="57"/>
      <c r="L733" s="59" t="str">
        <f>IF($A733="","",IF(COUNTIFS(Documents!$A$2:$A$1001,"Staff",Documents!$B$2:$B$1001,$A733)=0,"NO DOCUMENTS",IF(COUNTIFS(Documents!$A$2:$A$1001,"Staff",Documents!$B$2:$B$1001,$A733,Documents!$I$2:$I$1001,"EXPIRED")&gt;0,"ACTION NEEDED",IF(COUNTIFS(Documents!$A$2:$A$1001,"Staff",Documents!$B$2:$B$1001,$A733,Documents!$I$2:$I$1001,"DUE IN 30 DAYS")&gt;0,"DUE SOON","OK"))))</f>
        <v/>
      </c>
      <c r="M733" s="57"/>
    </row>
    <row r="734" spans="1:13">
      <c r="A734" s="57"/>
      <c r="B734" s="57"/>
      <c r="C734" s="57"/>
      <c r="D734" s="57"/>
      <c r="E734" s="57"/>
      <c r="F734" s="57"/>
      <c r="G734" s="57"/>
      <c r="H734" s="57"/>
      <c r="I734" s="57"/>
      <c r="J734" s="58"/>
      <c r="K734" s="57"/>
      <c r="L734" s="59" t="str">
        <f>IF($A734="","",IF(COUNTIFS(Documents!$A$2:$A$1001,"Staff",Documents!$B$2:$B$1001,$A734)=0,"NO DOCUMENTS",IF(COUNTIFS(Documents!$A$2:$A$1001,"Staff",Documents!$B$2:$B$1001,$A734,Documents!$I$2:$I$1001,"EXPIRED")&gt;0,"ACTION NEEDED",IF(COUNTIFS(Documents!$A$2:$A$1001,"Staff",Documents!$B$2:$B$1001,$A734,Documents!$I$2:$I$1001,"DUE IN 30 DAYS")&gt;0,"DUE SOON","OK"))))</f>
        <v/>
      </c>
      <c r="M734" s="57"/>
    </row>
    <row r="735" spans="1:13">
      <c r="A735" s="57"/>
      <c r="B735" s="57"/>
      <c r="C735" s="57"/>
      <c r="D735" s="57"/>
      <c r="E735" s="57"/>
      <c r="F735" s="57"/>
      <c r="G735" s="57"/>
      <c r="H735" s="57"/>
      <c r="I735" s="57"/>
      <c r="J735" s="58"/>
      <c r="K735" s="57"/>
      <c r="L735" s="59" t="str">
        <f>IF($A735="","",IF(COUNTIFS(Documents!$A$2:$A$1001,"Staff",Documents!$B$2:$B$1001,$A735)=0,"NO DOCUMENTS",IF(COUNTIFS(Documents!$A$2:$A$1001,"Staff",Documents!$B$2:$B$1001,$A735,Documents!$I$2:$I$1001,"EXPIRED")&gt;0,"ACTION NEEDED",IF(COUNTIFS(Documents!$A$2:$A$1001,"Staff",Documents!$B$2:$B$1001,$A735,Documents!$I$2:$I$1001,"DUE IN 30 DAYS")&gt;0,"DUE SOON","OK"))))</f>
        <v/>
      </c>
      <c r="M735" s="57"/>
    </row>
    <row r="736" spans="1:13">
      <c r="A736" s="57"/>
      <c r="B736" s="57"/>
      <c r="C736" s="57"/>
      <c r="D736" s="57"/>
      <c r="E736" s="57"/>
      <c r="F736" s="57"/>
      <c r="G736" s="57"/>
      <c r="H736" s="57"/>
      <c r="I736" s="57"/>
      <c r="J736" s="58"/>
      <c r="K736" s="57"/>
      <c r="L736" s="59" t="str">
        <f>IF($A736="","",IF(COUNTIFS(Documents!$A$2:$A$1001,"Staff",Documents!$B$2:$B$1001,$A736)=0,"NO DOCUMENTS",IF(COUNTIFS(Documents!$A$2:$A$1001,"Staff",Documents!$B$2:$B$1001,$A736,Documents!$I$2:$I$1001,"EXPIRED")&gt;0,"ACTION NEEDED",IF(COUNTIFS(Documents!$A$2:$A$1001,"Staff",Documents!$B$2:$B$1001,$A736,Documents!$I$2:$I$1001,"DUE IN 30 DAYS")&gt;0,"DUE SOON","OK"))))</f>
        <v/>
      </c>
      <c r="M736" s="57"/>
    </row>
    <row r="737" spans="1:13">
      <c r="A737" s="57"/>
      <c r="B737" s="57"/>
      <c r="C737" s="57"/>
      <c r="D737" s="57"/>
      <c r="E737" s="57"/>
      <c r="F737" s="57"/>
      <c r="G737" s="57"/>
      <c r="H737" s="57"/>
      <c r="I737" s="57"/>
      <c r="J737" s="58"/>
      <c r="K737" s="57"/>
      <c r="L737" s="59" t="str">
        <f>IF($A737="","",IF(COUNTIFS(Documents!$A$2:$A$1001,"Staff",Documents!$B$2:$B$1001,$A737)=0,"NO DOCUMENTS",IF(COUNTIFS(Documents!$A$2:$A$1001,"Staff",Documents!$B$2:$B$1001,$A737,Documents!$I$2:$I$1001,"EXPIRED")&gt;0,"ACTION NEEDED",IF(COUNTIFS(Documents!$A$2:$A$1001,"Staff",Documents!$B$2:$B$1001,$A737,Documents!$I$2:$I$1001,"DUE IN 30 DAYS")&gt;0,"DUE SOON","OK"))))</f>
        <v/>
      </c>
      <c r="M737" s="57"/>
    </row>
    <row r="738" spans="1:13">
      <c r="A738" s="57"/>
      <c r="B738" s="57"/>
      <c r="C738" s="57"/>
      <c r="D738" s="57"/>
      <c r="E738" s="57"/>
      <c r="F738" s="57"/>
      <c r="G738" s="57"/>
      <c r="H738" s="57"/>
      <c r="I738" s="57"/>
      <c r="J738" s="58"/>
      <c r="K738" s="57"/>
      <c r="L738" s="59" t="str">
        <f>IF($A738="","",IF(COUNTIFS(Documents!$A$2:$A$1001,"Staff",Documents!$B$2:$B$1001,$A738)=0,"NO DOCUMENTS",IF(COUNTIFS(Documents!$A$2:$A$1001,"Staff",Documents!$B$2:$B$1001,$A738,Documents!$I$2:$I$1001,"EXPIRED")&gt;0,"ACTION NEEDED",IF(COUNTIFS(Documents!$A$2:$A$1001,"Staff",Documents!$B$2:$B$1001,$A738,Documents!$I$2:$I$1001,"DUE IN 30 DAYS")&gt;0,"DUE SOON","OK"))))</f>
        <v/>
      </c>
      <c r="M738" s="57"/>
    </row>
    <row r="739" spans="1:13">
      <c r="A739" s="57"/>
      <c r="B739" s="57"/>
      <c r="C739" s="57"/>
      <c r="D739" s="57"/>
      <c r="E739" s="57"/>
      <c r="F739" s="57"/>
      <c r="G739" s="57"/>
      <c r="H739" s="57"/>
      <c r="I739" s="57"/>
      <c r="J739" s="58"/>
      <c r="K739" s="57"/>
      <c r="L739" s="59" t="str">
        <f>IF($A739="","",IF(COUNTIFS(Documents!$A$2:$A$1001,"Staff",Documents!$B$2:$B$1001,$A739)=0,"NO DOCUMENTS",IF(COUNTIFS(Documents!$A$2:$A$1001,"Staff",Documents!$B$2:$B$1001,$A739,Documents!$I$2:$I$1001,"EXPIRED")&gt;0,"ACTION NEEDED",IF(COUNTIFS(Documents!$A$2:$A$1001,"Staff",Documents!$B$2:$B$1001,$A739,Documents!$I$2:$I$1001,"DUE IN 30 DAYS")&gt;0,"DUE SOON","OK"))))</f>
        <v/>
      </c>
      <c r="M739" s="57"/>
    </row>
    <row r="740" spans="1:13">
      <c r="A740" s="57"/>
      <c r="B740" s="57"/>
      <c r="C740" s="57"/>
      <c r="D740" s="57"/>
      <c r="E740" s="57"/>
      <c r="F740" s="57"/>
      <c r="G740" s="57"/>
      <c r="H740" s="57"/>
      <c r="I740" s="57"/>
      <c r="J740" s="58"/>
      <c r="K740" s="57"/>
      <c r="L740" s="59" t="str">
        <f>IF($A740="","",IF(COUNTIFS(Documents!$A$2:$A$1001,"Staff",Documents!$B$2:$B$1001,$A740)=0,"NO DOCUMENTS",IF(COUNTIFS(Documents!$A$2:$A$1001,"Staff",Documents!$B$2:$B$1001,$A740,Documents!$I$2:$I$1001,"EXPIRED")&gt;0,"ACTION NEEDED",IF(COUNTIFS(Documents!$A$2:$A$1001,"Staff",Documents!$B$2:$B$1001,$A740,Documents!$I$2:$I$1001,"DUE IN 30 DAYS")&gt;0,"DUE SOON","OK"))))</f>
        <v/>
      </c>
      <c r="M740" s="57"/>
    </row>
    <row r="741" spans="1:13">
      <c r="A741" s="57"/>
      <c r="B741" s="57"/>
      <c r="C741" s="57"/>
      <c r="D741" s="57"/>
      <c r="E741" s="57"/>
      <c r="F741" s="57"/>
      <c r="G741" s="57"/>
      <c r="H741" s="57"/>
      <c r="I741" s="57"/>
      <c r="J741" s="58"/>
      <c r="K741" s="57"/>
      <c r="L741" s="59" t="str">
        <f>IF($A741="","",IF(COUNTIFS(Documents!$A$2:$A$1001,"Staff",Documents!$B$2:$B$1001,$A741)=0,"NO DOCUMENTS",IF(COUNTIFS(Documents!$A$2:$A$1001,"Staff",Documents!$B$2:$B$1001,$A741,Documents!$I$2:$I$1001,"EXPIRED")&gt;0,"ACTION NEEDED",IF(COUNTIFS(Documents!$A$2:$A$1001,"Staff",Documents!$B$2:$B$1001,$A741,Documents!$I$2:$I$1001,"DUE IN 30 DAYS")&gt;0,"DUE SOON","OK"))))</f>
        <v/>
      </c>
      <c r="M741" s="57"/>
    </row>
    <row r="742" spans="1:13">
      <c r="A742" s="57"/>
      <c r="B742" s="57"/>
      <c r="C742" s="57"/>
      <c r="D742" s="57"/>
      <c r="E742" s="57"/>
      <c r="F742" s="57"/>
      <c r="G742" s="57"/>
      <c r="H742" s="57"/>
      <c r="I742" s="57"/>
      <c r="J742" s="58"/>
      <c r="K742" s="57"/>
      <c r="L742" s="59" t="str">
        <f>IF($A742="","",IF(COUNTIFS(Documents!$A$2:$A$1001,"Staff",Documents!$B$2:$B$1001,$A742)=0,"NO DOCUMENTS",IF(COUNTIFS(Documents!$A$2:$A$1001,"Staff",Documents!$B$2:$B$1001,$A742,Documents!$I$2:$I$1001,"EXPIRED")&gt;0,"ACTION NEEDED",IF(COUNTIFS(Documents!$A$2:$A$1001,"Staff",Documents!$B$2:$B$1001,$A742,Documents!$I$2:$I$1001,"DUE IN 30 DAYS")&gt;0,"DUE SOON","OK"))))</f>
        <v/>
      </c>
      <c r="M742" s="57"/>
    </row>
    <row r="743" spans="1:13">
      <c r="A743" s="57"/>
      <c r="B743" s="57"/>
      <c r="C743" s="57"/>
      <c r="D743" s="57"/>
      <c r="E743" s="57"/>
      <c r="F743" s="57"/>
      <c r="G743" s="57"/>
      <c r="H743" s="57"/>
      <c r="I743" s="57"/>
      <c r="J743" s="58"/>
      <c r="K743" s="57"/>
      <c r="L743" s="59" t="str">
        <f>IF($A743="","",IF(COUNTIFS(Documents!$A$2:$A$1001,"Staff",Documents!$B$2:$B$1001,$A743)=0,"NO DOCUMENTS",IF(COUNTIFS(Documents!$A$2:$A$1001,"Staff",Documents!$B$2:$B$1001,$A743,Documents!$I$2:$I$1001,"EXPIRED")&gt;0,"ACTION NEEDED",IF(COUNTIFS(Documents!$A$2:$A$1001,"Staff",Documents!$B$2:$B$1001,$A743,Documents!$I$2:$I$1001,"DUE IN 30 DAYS")&gt;0,"DUE SOON","OK"))))</f>
        <v/>
      </c>
      <c r="M743" s="57"/>
    </row>
    <row r="744" spans="1:13">
      <c r="A744" s="57"/>
      <c r="B744" s="57"/>
      <c r="C744" s="57"/>
      <c r="D744" s="57"/>
      <c r="E744" s="57"/>
      <c r="F744" s="57"/>
      <c r="G744" s="57"/>
      <c r="H744" s="57"/>
      <c r="I744" s="57"/>
      <c r="J744" s="58"/>
      <c r="K744" s="57"/>
      <c r="L744" s="59" t="str">
        <f>IF($A744="","",IF(COUNTIFS(Documents!$A$2:$A$1001,"Staff",Documents!$B$2:$B$1001,$A744)=0,"NO DOCUMENTS",IF(COUNTIFS(Documents!$A$2:$A$1001,"Staff",Documents!$B$2:$B$1001,$A744,Documents!$I$2:$I$1001,"EXPIRED")&gt;0,"ACTION NEEDED",IF(COUNTIFS(Documents!$A$2:$A$1001,"Staff",Documents!$B$2:$B$1001,$A744,Documents!$I$2:$I$1001,"DUE IN 30 DAYS")&gt;0,"DUE SOON","OK"))))</f>
        <v/>
      </c>
      <c r="M744" s="57"/>
    </row>
    <row r="745" spans="1:13">
      <c r="A745" s="57"/>
      <c r="B745" s="57"/>
      <c r="C745" s="57"/>
      <c r="D745" s="57"/>
      <c r="E745" s="57"/>
      <c r="F745" s="57"/>
      <c r="G745" s="57"/>
      <c r="H745" s="57"/>
      <c r="I745" s="57"/>
      <c r="J745" s="58"/>
      <c r="K745" s="57"/>
      <c r="L745" s="59" t="str">
        <f>IF($A745="","",IF(COUNTIFS(Documents!$A$2:$A$1001,"Staff",Documents!$B$2:$B$1001,$A745)=0,"NO DOCUMENTS",IF(COUNTIFS(Documents!$A$2:$A$1001,"Staff",Documents!$B$2:$B$1001,$A745,Documents!$I$2:$I$1001,"EXPIRED")&gt;0,"ACTION NEEDED",IF(COUNTIFS(Documents!$A$2:$A$1001,"Staff",Documents!$B$2:$B$1001,$A745,Documents!$I$2:$I$1001,"DUE IN 30 DAYS")&gt;0,"DUE SOON","OK"))))</f>
        <v/>
      </c>
      <c r="M745" s="57"/>
    </row>
    <row r="746" spans="1:13">
      <c r="A746" s="57"/>
      <c r="B746" s="57"/>
      <c r="C746" s="57"/>
      <c r="D746" s="57"/>
      <c r="E746" s="57"/>
      <c r="F746" s="57"/>
      <c r="G746" s="57"/>
      <c r="H746" s="57"/>
      <c r="I746" s="57"/>
      <c r="J746" s="58"/>
      <c r="K746" s="57"/>
      <c r="L746" s="59" t="str">
        <f>IF($A746="","",IF(COUNTIFS(Documents!$A$2:$A$1001,"Staff",Documents!$B$2:$B$1001,$A746)=0,"NO DOCUMENTS",IF(COUNTIFS(Documents!$A$2:$A$1001,"Staff",Documents!$B$2:$B$1001,$A746,Documents!$I$2:$I$1001,"EXPIRED")&gt;0,"ACTION NEEDED",IF(COUNTIFS(Documents!$A$2:$A$1001,"Staff",Documents!$B$2:$B$1001,$A746,Documents!$I$2:$I$1001,"DUE IN 30 DAYS")&gt;0,"DUE SOON","OK"))))</f>
        <v/>
      </c>
      <c r="M746" s="57"/>
    </row>
    <row r="747" spans="1:13">
      <c r="A747" s="57"/>
      <c r="B747" s="57"/>
      <c r="C747" s="57"/>
      <c r="D747" s="57"/>
      <c r="E747" s="57"/>
      <c r="F747" s="57"/>
      <c r="G747" s="57"/>
      <c r="H747" s="57"/>
      <c r="I747" s="57"/>
      <c r="J747" s="58"/>
      <c r="K747" s="57"/>
      <c r="L747" s="59" t="str">
        <f>IF($A747="","",IF(COUNTIFS(Documents!$A$2:$A$1001,"Staff",Documents!$B$2:$B$1001,$A747)=0,"NO DOCUMENTS",IF(COUNTIFS(Documents!$A$2:$A$1001,"Staff",Documents!$B$2:$B$1001,$A747,Documents!$I$2:$I$1001,"EXPIRED")&gt;0,"ACTION NEEDED",IF(COUNTIFS(Documents!$A$2:$A$1001,"Staff",Documents!$B$2:$B$1001,$A747,Documents!$I$2:$I$1001,"DUE IN 30 DAYS")&gt;0,"DUE SOON","OK"))))</f>
        <v/>
      </c>
      <c r="M747" s="57"/>
    </row>
    <row r="748" spans="1:13">
      <c r="A748" s="57"/>
      <c r="B748" s="57"/>
      <c r="C748" s="57"/>
      <c r="D748" s="57"/>
      <c r="E748" s="57"/>
      <c r="F748" s="57"/>
      <c r="G748" s="57"/>
      <c r="H748" s="57"/>
      <c r="I748" s="57"/>
      <c r="J748" s="58"/>
      <c r="K748" s="57"/>
      <c r="L748" s="59" t="str">
        <f>IF($A748="","",IF(COUNTIFS(Documents!$A$2:$A$1001,"Staff",Documents!$B$2:$B$1001,$A748)=0,"NO DOCUMENTS",IF(COUNTIFS(Documents!$A$2:$A$1001,"Staff",Documents!$B$2:$B$1001,$A748,Documents!$I$2:$I$1001,"EXPIRED")&gt;0,"ACTION NEEDED",IF(COUNTIFS(Documents!$A$2:$A$1001,"Staff",Documents!$B$2:$B$1001,$A748,Documents!$I$2:$I$1001,"DUE IN 30 DAYS")&gt;0,"DUE SOON","OK"))))</f>
        <v/>
      </c>
      <c r="M748" s="57"/>
    </row>
    <row r="749" spans="1:13">
      <c r="A749" s="57"/>
      <c r="B749" s="57"/>
      <c r="C749" s="57"/>
      <c r="D749" s="57"/>
      <c r="E749" s="57"/>
      <c r="F749" s="57"/>
      <c r="G749" s="57"/>
      <c r="H749" s="57"/>
      <c r="I749" s="57"/>
      <c r="J749" s="58"/>
      <c r="K749" s="57"/>
      <c r="L749" s="59" t="str">
        <f>IF($A749="","",IF(COUNTIFS(Documents!$A$2:$A$1001,"Staff",Documents!$B$2:$B$1001,$A749)=0,"NO DOCUMENTS",IF(COUNTIFS(Documents!$A$2:$A$1001,"Staff",Documents!$B$2:$B$1001,$A749,Documents!$I$2:$I$1001,"EXPIRED")&gt;0,"ACTION NEEDED",IF(COUNTIFS(Documents!$A$2:$A$1001,"Staff",Documents!$B$2:$B$1001,$A749,Documents!$I$2:$I$1001,"DUE IN 30 DAYS")&gt;0,"DUE SOON","OK"))))</f>
        <v/>
      </c>
      <c r="M749" s="57"/>
    </row>
    <row r="750" spans="1:13">
      <c r="A750" s="57"/>
      <c r="B750" s="57"/>
      <c r="C750" s="57"/>
      <c r="D750" s="57"/>
      <c r="E750" s="57"/>
      <c r="F750" s="57"/>
      <c r="G750" s="57"/>
      <c r="H750" s="57"/>
      <c r="I750" s="57"/>
      <c r="J750" s="58"/>
      <c r="K750" s="57"/>
      <c r="L750" s="59" t="str">
        <f>IF($A750="","",IF(COUNTIFS(Documents!$A$2:$A$1001,"Staff",Documents!$B$2:$B$1001,$A750)=0,"NO DOCUMENTS",IF(COUNTIFS(Documents!$A$2:$A$1001,"Staff",Documents!$B$2:$B$1001,$A750,Documents!$I$2:$I$1001,"EXPIRED")&gt;0,"ACTION NEEDED",IF(COUNTIFS(Documents!$A$2:$A$1001,"Staff",Documents!$B$2:$B$1001,$A750,Documents!$I$2:$I$1001,"DUE IN 30 DAYS")&gt;0,"DUE SOON","OK"))))</f>
        <v/>
      </c>
      <c r="M750" s="57"/>
    </row>
    <row r="751" spans="1:13">
      <c r="A751" s="57"/>
      <c r="B751" s="57"/>
      <c r="C751" s="57"/>
      <c r="D751" s="57"/>
      <c r="E751" s="57"/>
      <c r="F751" s="57"/>
      <c r="G751" s="57"/>
      <c r="H751" s="57"/>
      <c r="I751" s="57"/>
      <c r="J751" s="58"/>
      <c r="K751" s="57"/>
      <c r="L751" s="59" t="str">
        <f>IF($A751="","",IF(COUNTIFS(Documents!$A$2:$A$1001,"Staff",Documents!$B$2:$B$1001,$A751)=0,"NO DOCUMENTS",IF(COUNTIFS(Documents!$A$2:$A$1001,"Staff",Documents!$B$2:$B$1001,$A751,Documents!$I$2:$I$1001,"EXPIRED")&gt;0,"ACTION NEEDED",IF(COUNTIFS(Documents!$A$2:$A$1001,"Staff",Documents!$B$2:$B$1001,$A751,Documents!$I$2:$I$1001,"DUE IN 30 DAYS")&gt;0,"DUE SOON","OK"))))</f>
        <v/>
      </c>
      <c r="M751" s="57"/>
    </row>
    <row r="752" spans="1:13">
      <c r="A752" s="57"/>
      <c r="B752" s="57"/>
      <c r="C752" s="57"/>
      <c r="D752" s="57"/>
      <c r="E752" s="57"/>
      <c r="F752" s="57"/>
      <c r="G752" s="57"/>
      <c r="H752" s="57"/>
      <c r="I752" s="57"/>
      <c r="J752" s="58"/>
      <c r="K752" s="57"/>
      <c r="L752" s="59" t="str">
        <f>IF($A752="","",IF(COUNTIFS(Documents!$A$2:$A$1001,"Staff",Documents!$B$2:$B$1001,$A752)=0,"NO DOCUMENTS",IF(COUNTIFS(Documents!$A$2:$A$1001,"Staff",Documents!$B$2:$B$1001,$A752,Documents!$I$2:$I$1001,"EXPIRED")&gt;0,"ACTION NEEDED",IF(COUNTIFS(Documents!$A$2:$A$1001,"Staff",Documents!$B$2:$B$1001,$A752,Documents!$I$2:$I$1001,"DUE IN 30 DAYS")&gt;0,"DUE SOON","OK"))))</f>
        <v/>
      </c>
      <c r="M752" s="57"/>
    </row>
    <row r="753" spans="1:13">
      <c r="A753" s="57"/>
      <c r="B753" s="57"/>
      <c r="C753" s="57"/>
      <c r="D753" s="57"/>
      <c r="E753" s="57"/>
      <c r="F753" s="57"/>
      <c r="G753" s="57"/>
      <c r="H753" s="57"/>
      <c r="I753" s="57"/>
      <c r="J753" s="58"/>
      <c r="K753" s="57"/>
      <c r="L753" s="59" t="str">
        <f>IF($A753="","",IF(COUNTIFS(Documents!$A$2:$A$1001,"Staff",Documents!$B$2:$B$1001,$A753)=0,"NO DOCUMENTS",IF(COUNTIFS(Documents!$A$2:$A$1001,"Staff",Documents!$B$2:$B$1001,$A753,Documents!$I$2:$I$1001,"EXPIRED")&gt;0,"ACTION NEEDED",IF(COUNTIFS(Documents!$A$2:$A$1001,"Staff",Documents!$B$2:$B$1001,$A753,Documents!$I$2:$I$1001,"DUE IN 30 DAYS")&gt;0,"DUE SOON","OK"))))</f>
        <v/>
      </c>
      <c r="M753" s="57"/>
    </row>
    <row r="754" spans="1:13">
      <c r="A754" s="57"/>
      <c r="B754" s="57"/>
      <c r="C754" s="57"/>
      <c r="D754" s="57"/>
      <c r="E754" s="57"/>
      <c r="F754" s="57"/>
      <c r="G754" s="57"/>
      <c r="H754" s="57"/>
      <c r="I754" s="57"/>
      <c r="J754" s="58"/>
      <c r="K754" s="57"/>
      <c r="L754" s="59" t="str">
        <f>IF($A754="","",IF(COUNTIFS(Documents!$A$2:$A$1001,"Staff",Documents!$B$2:$B$1001,$A754)=0,"NO DOCUMENTS",IF(COUNTIFS(Documents!$A$2:$A$1001,"Staff",Documents!$B$2:$B$1001,$A754,Documents!$I$2:$I$1001,"EXPIRED")&gt;0,"ACTION NEEDED",IF(COUNTIFS(Documents!$A$2:$A$1001,"Staff",Documents!$B$2:$B$1001,$A754,Documents!$I$2:$I$1001,"DUE IN 30 DAYS")&gt;0,"DUE SOON","OK"))))</f>
        <v/>
      </c>
      <c r="M754" s="57"/>
    </row>
    <row r="755" spans="1:13">
      <c r="A755" s="57"/>
      <c r="B755" s="57"/>
      <c r="C755" s="57"/>
      <c r="D755" s="57"/>
      <c r="E755" s="57"/>
      <c r="F755" s="57"/>
      <c r="G755" s="57"/>
      <c r="H755" s="57"/>
      <c r="I755" s="57"/>
      <c r="J755" s="58"/>
      <c r="K755" s="57"/>
      <c r="L755" s="59" t="str">
        <f>IF($A755="","",IF(COUNTIFS(Documents!$A$2:$A$1001,"Staff",Documents!$B$2:$B$1001,$A755)=0,"NO DOCUMENTS",IF(COUNTIFS(Documents!$A$2:$A$1001,"Staff",Documents!$B$2:$B$1001,$A755,Documents!$I$2:$I$1001,"EXPIRED")&gt;0,"ACTION NEEDED",IF(COUNTIFS(Documents!$A$2:$A$1001,"Staff",Documents!$B$2:$B$1001,$A755,Documents!$I$2:$I$1001,"DUE IN 30 DAYS")&gt;0,"DUE SOON","OK"))))</f>
        <v/>
      </c>
      <c r="M755" s="57"/>
    </row>
    <row r="756" spans="1:13">
      <c r="A756" s="57"/>
      <c r="B756" s="57"/>
      <c r="C756" s="57"/>
      <c r="D756" s="57"/>
      <c r="E756" s="57"/>
      <c r="F756" s="57"/>
      <c r="G756" s="57"/>
      <c r="H756" s="57"/>
      <c r="I756" s="57"/>
      <c r="J756" s="58"/>
      <c r="K756" s="57"/>
      <c r="L756" s="59" t="str">
        <f>IF($A756="","",IF(COUNTIFS(Documents!$A$2:$A$1001,"Staff",Documents!$B$2:$B$1001,$A756)=0,"NO DOCUMENTS",IF(COUNTIFS(Documents!$A$2:$A$1001,"Staff",Documents!$B$2:$B$1001,$A756,Documents!$I$2:$I$1001,"EXPIRED")&gt;0,"ACTION NEEDED",IF(COUNTIFS(Documents!$A$2:$A$1001,"Staff",Documents!$B$2:$B$1001,$A756,Documents!$I$2:$I$1001,"DUE IN 30 DAYS")&gt;0,"DUE SOON","OK"))))</f>
        <v/>
      </c>
      <c r="M756" s="57"/>
    </row>
    <row r="757" spans="1:13">
      <c r="A757" s="57"/>
      <c r="B757" s="57"/>
      <c r="C757" s="57"/>
      <c r="D757" s="57"/>
      <c r="E757" s="57"/>
      <c r="F757" s="57"/>
      <c r="G757" s="57"/>
      <c r="H757" s="57"/>
      <c r="I757" s="57"/>
      <c r="J757" s="58"/>
      <c r="K757" s="57"/>
      <c r="L757" s="59" t="str">
        <f>IF($A757="","",IF(COUNTIFS(Documents!$A$2:$A$1001,"Staff",Documents!$B$2:$B$1001,$A757)=0,"NO DOCUMENTS",IF(COUNTIFS(Documents!$A$2:$A$1001,"Staff",Documents!$B$2:$B$1001,$A757,Documents!$I$2:$I$1001,"EXPIRED")&gt;0,"ACTION NEEDED",IF(COUNTIFS(Documents!$A$2:$A$1001,"Staff",Documents!$B$2:$B$1001,$A757,Documents!$I$2:$I$1001,"DUE IN 30 DAYS")&gt;0,"DUE SOON","OK"))))</f>
        <v/>
      </c>
      <c r="M757" s="57"/>
    </row>
    <row r="758" spans="1:13">
      <c r="A758" s="57"/>
      <c r="B758" s="57"/>
      <c r="C758" s="57"/>
      <c r="D758" s="57"/>
      <c r="E758" s="57"/>
      <c r="F758" s="57"/>
      <c r="G758" s="57"/>
      <c r="H758" s="57"/>
      <c r="I758" s="57"/>
      <c r="J758" s="58"/>
      <c r="K758" s="57"/>
      <c r="L758" s="59" t="str">
        <f>IF($A758="","",IF(COUNTIFS(Documents!$A$2:$A$1001,"Staff",Documents!$B$2:$B$1001,$A758)=0,"NO DOCUMENTS",IF(COUNTIFS(Documents!$A$2:$A$1001,"Staff",Documents!$B$2:$B$1001,$A758,Documents!$I$2:$I$1001,"EXPIRED")&gt;0,"ACTION NEEDED",IF(COUNTIFS(Documents!$A$2:$A$1001,"Staff",Documents!$B$2:$B$1001,$A758,Documents!$I$2:$I$1001,"DUE IN 30 DAYS")&gt;0,"DUE SOON","OK"))))</f>
        <v/>
      </c>
      <c r="M758" s="57"/>
    </row>
    <row r="759" spans="1:13">
      <c r="A759" s="57"/>
      <c r="B759" s="57"/>
      <c r="C759" s="57"/>
      <c r="D759" s="57"/>
      <c r="E759" s="57"/>
      <c r="F759" s="57"/>
      <c r="G759" s="57"/>
      <c r="H759" s="57"/>
      <c r="I759" s="57"/>
      <c r="J759" s="58"/>
      <c r="K759" s="57"/>
      <c r="L759" s="59" t="str">
        <f>IF($A759="","",IF(COUNTIFS(Documents!$A$2:$A$1001,"Staff",Documents!$B$2:$B$1001,$A759)=0,"NO DOCUMENTS",IF(COUNTIFS(Documents!$A$2:$A$1001,"Staff",Documents!$B$2:$B$1001,$A759,Documents!$I$2:$I$1001,"EXPIRED")&gt;0,"ACTION NEEDED",IF(COUNTIFS(Documents!$A$2:$A$1001,"Staff",Documents!$B$2:$B$1001,$A759,Documents!$I$2:$I$1001,"DUE IN 30 DAYS")&gt;0,"DUE SOON","OK"))))</f>
        <v/>
      </c>
      <c r="M759" s="57"/>
    </row>
    <row r="760" spans="1:13">
      <c r="A760" s="57"/>
      <c r="B760" s="57"/>
      <c r="C760" s="57"/>
      <c r="D760" s="57"/>
      <c r="E760" s="57"/>
      <c r="F760" s="57"/>
      <c r="G760" s="57"/>
      <c r="H760" s="57"/>
      <c r="I760" s="57"/>
      <c r="J760" s="58"/>
      <c r="K760" s="57"/>
      <c r="L760" s="59" t="str">
        <f>IF($A760="","",IF(COUNTIFS(Documents!$A$2:$A$1001,"Staff",Documents!$B$2:$B$1001,$A760)=0,"NO DOCUMENTS",IF(COUNTIFS(Documents!$A$2:$A$1001,"Staff",Documents!$B$2:$B$1001,$A760,Documents!$I$2:$I$1001,"EXPIRED")&gt;0,"ACTION NEEDED",IF(COUNTIFS(Documents!$A$2:$A$1001,"Staff",Documents!$B$2:$B$1001,$A760,Documents!$I$2:$I$1001,"DUE IN 30 DAYS")&gt;0,"DUE SOON","OK"))))</f>
        <v/>
      </c>
      <c r="M760" s="57"/>
    </row>
    <row r="761" spans="1:13">
      <c r="A761" s="57"/>
      <c r="B761" s="57"/>
      <c r="C761" s="57"/>
      <c r="D761" s="57"/>
      <c r="E761" s="57"/>
      <c r="F761" s="57"/>
      <c r="G761" s="57"/>
      <c r="H761" s="57"/>
      <c r="I761" s="57"/>
      <c r="J761" s="58"/>
      <c r="K761" s="57"/>
      <c r="L761" s="59" t="str">
        <f>IF($A761="","",IF(COUNTIFS(Documents!$A$2:$A$1001,"Staff",Documents!$B$2:$B$1001,$A761)=0,"NO DOCUMENTS",IF(COUNTIFS(Documents!$A$2:$A$1001,"Staff",Documents!$B$2:$B$1001,$A761,Documents!$I$2:$I$1001,"EXPIRED")&gt;0,"ACTION NEEDED",IF(COUNTIFS(Documents!$A$2:$A$1001,"Staff",Documents!$B$2:$B$1001,$A761,Documents!$I$2:$I$1001,"DUE IN 30 DAYS")&gt;0,"DUE SOON","OK"))))</f>
        <v/>
      </c>
      <c r="M761" s="57"/>
    </row>
    <row r="762" spans="1:13">
      <c r="A762" s="57"/>
      <c r="B762" s="57"/>
      <c r="C762" s="57"/>
      <c r="D762" s="57"/>
      <c r="E762" s="57"/>
      <c r="F762" s="57"/>
      <c r="G762" s="57"/>
      <c r="H762" s="57"/>
      <c r="I762" s="57"/>
      <c r="J762" s="58"/>
      <c r="K762" s="57"/>
      <c r="L762" s="59" t="str">
        <f>IF($A762="","",IF(COUNTIFS(Documents!$A$2:$A$1001,"Staff",Documents!$B$2:$B$1001,$A762)=0,"NO DOCUMENTS",IF(COUNTIFS(Documents!$A$2:$A$1001,"Staff",Documents!$B$2:$B$1001,$A762,Documents!$I$2:$I$1001,"EXPIRED")&gt;0,"ACTION NEEDED",IF(COUNTIFS(Documents!$A$2:$A$1001,"Staff",Documents!$B$2:$B$1001,$A762,Documents!$I$2:$I$1001,"DUE IN 30 DAYS")&gt;0,"DUE SOON","OK"))))</f>
        <v/>
      </c>
      <c r="M762" s="57"/>
    </row>
    <row r="763" spans="1:13">
      <c r="A763" s="57"/>
      <c r="B763" s="57"/>
      <c r="C763" s="57"/>
      <c r="D763" s="57"/>
      <c r="E763" s="57"/>
      <c r="F763" s="57"/>
      <c r="G763" s="57"/>
      <c r="H763" s="57"/>
      <c r="I763" s="57"/>
      <c r="J763" s="58"/>
      <c r="K763" s="57"/>
      <c r="L763" s="59" t="str">
        <f>IF($A763="","",IF(COUNTIFS(Documents!$A$2:$A$1001,"Staff",Documents!$B$2:$B$1001,$A763)=0,"NO DOCUMENTS",IF(COUNTIFS(Documents!$A$2:$A$1001,"Staff",Documents!$B$2:$B$1001,$A763,Documents!$I$2:$I$1001,"EXPIRED")&gt;0,"ACTION NEEDED",IF(COUNTIFS(Documents!$A$2:$A$1001,"Staff",Documents!$B$2:$B$1001,$A763,Documents!$I$2:$I$1001,"DUE IN 30 DAYS")&gt;0,"DUE SOON","OK"))))</f>
        <v/>
      </c>
      <c r="M763" s="57"/>
    </row>
    <row r="764" spans="1:13">
      <c r="A764" s="57"/>
      <c r="B764" s="57"/>
      <c r="C764" s="57"/>
      <c r="D764" s="57"/>
      <c r="E764" s="57"/>
      <c r="F764" s="57"/>
      <c r="G764" s="57"/>
      <c r="H764" s="57"/>
      <c r="I764" s="57"/>
      <c r="J764" s="58"/>
      <c r="K764" s="57"/>
      <c r="L764" s="59" t="str">
        <f>IF($A764="","",IF(COUNTIFS(Documents!$A$2:$A$1001,"Staff",Documents!$B$2:$B$1001,$A764)=0,"NO DOCUMENTS",IF(COUNTIFS(Documents!$A$2:$A$1001,"Staff",Documents!$B$2:$B$1001,$A764,Documents!$I$2:$I$1001,"EXPIRED")&gt;0,"ACTION NEEDED",IF(COUNTIFS(Documents!$A$2:$A$1001,"Staff",Documents!$B$2:$B$1001,$A764,Documents!$I$2:$I$1001,"DUE IN 30 DAYS")&gt;0,"DUE SOON","OK"))))</f>
        <v/>
      </c>
      <c r="M764" s="57"/>
    </row>
    <row r="765" spans="1:13">
      <c r="A765" s="57"/>
      <c r="B765" s="57"/>
      <c r="C765" s="57"/>
      <c r="D765" s="57"/>
      <c r="E765" s="57"/>
      <c r="F765" s="57"/>
      <c r="G765" s="57"/>
      <c r="H765" s="57"/>
      <c r="I765" s="57"/>
      <c r="J765" s="58"/>
      <c r="K765" s="57"/>
      <c r="L765" s="59" t="str">
        <f>IF($A765="","",IF(COUNTIFS(Documents!$A$2:$A$1001,"Staff",Documents!$B$2:$B$1001,$A765)=0,"NO DOCUMENTS",IF(COUNTIFS(Documents!$A$2:$A$1001,"Staff",Documents!$B$2:$B$1001,$A765,Documents!$I$2:$I$1001,"EXPIRED")&gt;0,"ACTION NEEDED",IF(COUNTIFS(Documents!$A$2:$A$1001,"Staff",Documents!$B$2:$B$1001,$A765,Documents!$I$2:$I$1001,"DUE IN 30 DAYS")&gt;0,"DUE SOON","OK"))))</f>
        <v/>
      </c>
      <c r="M765" s="57"/>
    </row>
    <row r="766" spans="1:13">
      <c r="A766" s="57"/>
      <c r="B766" s="57"/>
      <c r="C766" s="57"/>
      <c r="D766" s="57"/>
      <c r="E766" s="57"/>
      <c r="F766" s="57"/>
      <c r="G766" s="57"/>
      <c r="H766" s="57"/>
      <c r="I766" s="57"/>
      <c r="J766" s="58"/>
      <c r="K766" s="57"/>
      <c r="L766" s="59" t="str">
        <f>IF($A766="","",IF(COUNTIFS(Documents!$A$2:$A$1001,"Staff",Documents!$B$2:$B$1001,$A766)=0,"NO DOCUMENTS",IF(COUNTIFS(Documents!$A$2:$A$1001,"Staff",Documents!$B$2:$B$1001,$A766,Documents!$I$2:$I$1001,"EXPIRED")&gt;0,"ACTION NEEDED",IF(COUNTIFS(Documents!$A$2:$A$1001,"Staff",Documents!$B$2:$B$1001,$A766,Documents!$I$2:$I$1001,"DUE IN 30 DAYS")&gt;0,"DUE SOON","OK"))))</f>
        <v/>
      </c>
      <c r="M766" s="57"/>
    </row>
    <row r="767" spans="1:13">
      <c r="A767" s="57"/>
      <c r="B767" s="57"/>
      <c r="C767" s="57"/>
      <c r="D767" s="57"/>
      <c r="E767" s="57"/>
      <c r="F767" s="57"/>
      <c r="G767" s="57"/>
      <c r="H767" s="57"/>
      <c r="I767" s="57"/>
      <c r="J767" s="58"/>
      <c r="K767" s="57"/>
      <c r="L767" s="59" t="str">
        <f>IF($A767="","",IF(COUNTIFS(Documents!$A$2:$A$1001,"Staff",Documents!$B$2:$B$1001,$A767)=0,"NO DOCUMENTS",IF(COUNTIFS(Documents!$A$2:$A$1001,"Staff",Documents!$B$2:$B$1001,$A767,Documents!$I$2:$I$1001,"EXPIRED")&gt;0,"ACTION NEEDED",IF(COUNTIFS(Documents!$A$2:$A$1001,"Staff",Documents!$B$2:$B$1001,$A767,Documents!$I$2:$I$1001,"DUE IN 30 DAYS")&gt;0,"DUE SOON","OK"))))</f>
        <v/>
      </c>
      <c r="M767" s="57"/>
    </row>
    <row r="768" spans="1:13">
      <c r="A768" s="57"/>
      <c r="B768" s="57"/>
      <c r="C768" s="57"/>
      <c r="D768" s="57"/>
      <c r="E768" s="57"/>
      <c r="F768" s="57"/>
      <c r="G768" s="57"/>
      <c r="H768" s="57"/>
      <c r="I768" s="57"/>
      <c r="J768" s="58"/>
      <c r="K768" s="57"/>
      <c r="L768" s="59" t="str">
        <f>IF($A768="","",IF(COUNTIFS(Documents!$A$2:$A$1001,"Staff",Documents!$B$2:$B$1001,$A768)=0,"NO DOCUMENTS",IF(COUNTIFS(Documents!$A$2:$A$1001,"Staff",Documents!$B$2:$B$1001,$A768,Documents!$I$2:$I$1001,"EXPIRED")&gt;0,"ACTION NEEDED",IF(COUNTIFS(Documents!$A$2:$A$1001,"Staff",Documents!$B$2:$B$1001,$A768,Documents!$I$2:$I$1001,"DUE IN 30 DAYS")&gt;0,"DUE SOON","OK"))))</f>
        <v/>
      </c>
      <c r="M768" s="57"/>
    </row>
    <row r="769" spans="1:13">
      <c r="A769" s="57"/>
      <c r="B769" s="57"/>
      <c r="C769" s="57"/>
      <c r="D769" s="57"/>
      <c r="E769" s="57"/>
      <c r="F769" s="57"/>
      <c r="G769" s="57"/>
      <c r="H769" s="57"/>
      <c r="I769" s="57"/>
      <c r="J769" s="58"/>
      <c r="K769" s="57"/>
      <c r="L769" s="59" t="str">
        <f>IF($A769="","",IF(COUNTIFS(Documents!$A$2:$A$1001,"Staff",Documents!$B$2:$B$1001,$A769)=0,"NO DOCUMENTS",IF(COUNTIFS(Documents!$A$2:$A$1001,"Staff",Documents!$B$2:$B$1001,$A769,Documents!$I$2:$I$1001,"EXPIRED")&gt;0,"ACTION NEEDED",IF(COUNTIFS(Documents!$A$2:$A$1001,"Staff",Documents!$B$2:$B$1001,$A769,Documents!$I$2:$I$1001,"DUE IN 30 DAYS")&gt;0,"DUE SOON","OK"))))</f>
        <v/>
      </c>
      <c r="M769" s="57"/>
    </row>
    <row r="770" spans="1:13">
      <c r="A770" s="57"/>
      <c r="B770" s="57"/>
      <c r="C770" s="57"/>
      <c r="D770" s="57"/>
      <c r="E770" s="57"/>
      <c r="F770" s="57"/>
      <c r="G770" s="57"/>
      <c r="H770" s="57"/>
      <c r="I770" s="57"/>
      <c r="J770" s="58"/>
      <c r="K770" s="57"/>
      <c r="L770" s="59" t="str">
        <f>IF($A770="","",IF(COUNTIFS(Documents!$A$2:$A$1001,"Staff",Documents!$B$2:$B$1001,$A770)=0,"NO DOCUMENTS",IF(COUNTIFS(Documents!$A$2:$A$1001,"Staff",Documents!$B$2:$B$1001,$A770,Documents!$I$2:$I$1001,"EXPIRED")&gt;0,"ACTION NEEDED",IF(COUNTIFS(Documents!$A$2:$A$1001,"Staff",Documents!$B$2:$B$1001,$A770,Documents!$I$2:$I$1001,"DUE IN 30 DAYS")&gt;0,"DUE SOON","OK"))))</f>
        <v/>
      </c>
      <c r="M770" s="57"/>
    </row>
    <row r="771" spans="1:13">
      <c r="A771" s="57"/>
      <c r="B771" s="57"/>
      <c r="C771" s="57"/>
      <c r="D771" s="57"/>
      <c r="E771" s="57"/>
      <c r="F771" s="57"/>
      <c r="G771" s="57"/>
      <c r="H771" s="57"/>
      <c r="I771" s="57"/>
      <c r="J771" s="58"/>
      <c r="K771" s="57"/>
      <c r="L771" s="59" t="str">
        <f>IF($A771="","",IF(COUNTIFS(Documents!$A$2:$A$1001,"Staff",Documents!$B$2:$B$1001,$A771)=0,"NO DOCUMENTS",IF(COUNTIFS(Documents!$A$2:$A$1001,"Staff",Documents!$B$2:$B$1001,$A771,Documents!$I$2:$I$1001,"EXPIRED")&gt;0,"ACTION NEEDED",IF(COUNTIFS(Documents!$A$2:$A$1001,"Staff",Documents!$B$2:$B$1001,$A771,Documents!$I$2:$I$1001,"DUE IN 30 DAYS")&gt;0,"DUE SOON","OK"))))</f>
        <v/>
      </c>
      <c r="M771" s="57"/>
    </row>
    <row r="772" spans="1:13">
      <c r="A772" s="57"/>
      <c r="B772" s="57"/>
      <c r="C772" s="57"/>
      <c r="D772" s="57"/>
      <c r="E772" s="57"/>
      <c r="F772" s="57"/>
      <c r="G772" s="57"/>
      <c r="H772" s="57"/>
      <c r="I772" s="57"/>
      <c r="J772" s="58"/>
      <c r="K772" s="57"/>
      <c r="L772" s="59" t="str">
        <f>IF($A772="","",IF(COUNTIFS(Documents!$A$2:$A$1001,"Staff",Documents!$B$2:$B$1001,$A772)=0,"NO DOCUMENTS",IF(COUNTIFS(Documents!$A$2:$A$1001,"Staff",Documents!$B$2:$B$1001,$A772,Documents!$I$2:$I$1001,"EXPIRED")&gt;0,"ACTION NEEDED",IF(COUNTIFS(Documents!$A$2:$A$1001,"Staff",Documents!$B$2:$B$1001,$A772,Documents!$I$2:$I$1001,"DUE IN 30 DAYS")&gt;0,"DUE SOON","OK"))))</f>
        <v/>
      </c>
      <c r="M772" s="57"/>
    </row>
    <row r="773" spans="1:13">
      <c r="A773" s="57"/>
      <c r="B773" s="57"/>
      <c r="C773" s="57"/>
      <c r="D773" s="57"/>
      <c r="E773" s="57"/>
      <c r="F773" s="57"/>
      <c r="G773" s="57"/>
      <c r="H773" s="57"/>
      <c r="I773" s="57"/>
      <c r="J773" s="58"/>
      <c r="K773" s="57"/>
      <c r="L773" s="59" t="str">
        <f>IF($A773="","",IF(COUNTIFS(Documents!$A$2:$A$1001,"Staff",Documents!$B$2:$B$1001,$A773)=0,"NO DOCUMENTS",IF(COUNTIFS(Documents!$A$2:$A$1001,"Staff",Documents!$B$2:$B$1001,$A773,Documents!$I$2:$I$1001,"EXPIRED")&gt;0,"ACTION NEEDED",IF(COUNTIFS(Documents!$A$2:$A$1001,"Staff",Documents!$B$2:$B$1001,$A773,Documents!$I$2:$I$1001,"DUE IN 30 DAYS")&gt;0,"DUE SOON","OK"))))</f>
        <v/>
      </c>
      <c r="M773" s="57"/>
    </row>
    <row r="774" spans="1:13">
      <c r="A774" s="57"/>
      <c r="B774" s="57"/>
      <c r="C774" s="57"/>
      <c r="D774" s="57"/>
      <c r="E774" s="57"/>
      <c r="F774" s="57"/>
      <c r="G774" s="57"/>
      <c r="H774" s="57"/>
      <c r="I774" s="57"/>
      <c r="J774" s="58"/>
      <c r="K774" s="57"/>
      <c r="L774" s="59" t="str">
        <f>IF($A774="","",IF(COUNTIFS(Documents!$A$2:$A$1001,"Staff",Documents!$B$2:$B$1001,$A774)=0,"NO DOCUMENTS",IF(COUNTIFS(Documents!$A$2:$A$1001,"Staff",Documents!$B$2:$B$1001,$A774,Documents!$I$2:$I$1001,"EXPIRED")&gt;0,"ACTION NEEDED",IF(COUNTIFS(Documents!$A$2:$A$1001,"Staff",Documents!$B$2:$B$1001,$A774,Documents!$I$2:$I$1001,"DUE IN 30 DAYS")&gt;0,"DUE SOON","OK"))))</f>
        <v/>
      </c>
      <c r="M774" s="57"/>
    </row>
    <row r="775" spans="1:13">
      <c r="A775" s="57"/>
      <c r="B775" s="57"/>
      <c r="C775" s="57"/>
      <c r="D775" s="57"/>
      <c r="E775" s="57"/>
      <c r="F775" s="57"/>
      <c r="G775" s="57"/>
      <c r="H775" s="57"/>
      <c r="I775" s="57"/>
      <c r="J775" s="58"/>
      <c r="K775" s="57"/>
      <c r="L775" s="59" t="str">
        <f>IF($A775="","",IF(COUNTIFS(Documents!$A$2:$A$1001,"Staff",Documents!$B$2:$B$1001,$A775)=0,"NO DOCUMENTS",IF(COUNTIFS(Documents!$A$2:$A$1001,"Staff",Documents!$B$2:$B$1001,$A775,Documents!$I$2:$I$1001,"EXPIRED")&gt;0,"ACTION NEEDED",IF(COUNTIFS(Documents!$A$2:$A$1001,"Staff",Documents!$B$2:$B$1001,$A775,Documents!$I$2:$I$1001,"DUE IN 30 DAYS")&gt;0,"DUE SOON","OK"))))</f>
        <v/>
      </c>
      <c r="M775" s="57"/>
    </row>
    <row r="776" spans="1:13">
      <c r="A776" s="57"/>
      <c r="B776" s="57"/>
      <c r="C776" s="57"/>
      <c r="D776" s="57"/>
      <c r="E776" s="57"/>
      <c r="F776" s="57"/>
      <c r="G776" s="57"/>
      <c r="H776" s="57"/>
      <c r="I776" s="57"/>
      <c r="J776" s="58"/>
      <c r="K776" s="57"/>
      <c r="L776" s="59" t="str">
        <f>IF($A776="","",IF(COUNTIFS(Documents!$A$2:$A$1001,"Staff",Documents!$B$2:$B$1001,$A776)=0,"NO DOCUMENTS",IF(COUNTIFS(Documents!$A$2:$A$1001,"Staff",Documents!$B$2:$B$1001,$A776,Documents!$I$2:$I$1001,"EXPIRED")&gt;0,"ACTION NEEDED",IF(COUNTIFS(Documents!$A$2:$A$1001,"Staff",Documents!$B$2:$B$1001,$A776,Documents!$I$2:$I$1001,"DUE IN 30 DAYS")&gt;0,"DUE SOON","OK"))))</f>
        <v/>
      </c>
      <c r="M776" s="57"/>
    </row>
    <row r="777" spans="1:13">
      <c r="A777" s="57"/>
      <c r="B777" s="57"/>
      <c r="C777" s="57"/>
      <c r="D777" s="57"/>
      <c r="E777" s="57"/>
      <c r="F777" s="57"/>
      <c r="G777" s="57"/>
      <c r="H777" s="57"/>
      <c r="I777" s="57"/>
      <c r="J777" s="58"/>
      <c r="K777" s="57"/>
      <c r="L777" s="59" t="str">
        <f>IF($A777="","",IF(COUNTIFS(Documents!$A$2:$A$1001,"Staff",Documents!$B$2:$B$1001,$A777)=0,"NO DOCUMENTS",IF(COUNTIFS(Documents!$A$2:$A$1001,"Staff",Documents!$B$2:$B$1001,$A777,Documents!$I$2:$I$1001,"EXPIRED")&gt;0,"ACTION NEEDED",IF(COUNTIFS(Documents!$A$2:$A$1001,"Staff",Documents!$B$2:$B$1001,$A777,Documents!$I$2:$I$1001,"DUE IN 30 DAYS")&gt;0,"DUE SOON","OK"))))</f>
        <v/>
      </c>
      <c r="M777" s="57"/>
    </row>
    <row r="778" spans="1:13">
      <c r="A778" s="57"/>
      <c r="B778" s="57"/>
      <c r="C778" s="57"/>
      <c r="D778" s="57"/>
      <c r="E778" s="57"/>
      <c r="F778" s="57"/>
      <c r="G778" s="57"/>
      <c r="H778" s="57"/>
      <c r="I778" s="57"/>
      <c r="J778" s="58"/>
      <c r="K778" s="57"/>
      <c r="L778" s="59" t="str">
        <f>IF($A778="","",IF(COUNTIFS(Documents!$A$2:$A$1001,"Staff",Documents!$B$2:$B$1001,$A778)=0,"NO DOCUMENTS",IF(COUNTIFS(Documents!$A$2:$A$1001,"Staff",Documents!$B$2:$B$1001,$A778,Documents!$I$2:$I$1001,"EXPIRED")&gt;0,"ACTION NEEDED",IF(COUNTIFS(Documents!$A$2:$A$1001,"Staff",Documents!$B$2:$B$1001,$A778,Documents!$I$2:$I$1001,"DUE IN 30 DAYS")&gt;0,"DUE SOON","OK"))))</f>
        <v/>
      </c>
      <c r="M778" s="57"/>
    </row>
    <row r="779" spans="1:13">
      <c r="A779" s="57"/>
      <c r="B779" s="57"/>
      <c r="C779" s="57"/>
      <c r="D779" s="57"/>
      <c r="E779" s="57"/>
      <c r="F779" s="57"/>
      <c r="G779" s="57"/>
      <c r="H779" s="57"/>
      <c r="I779" s="57"/>
      <c r="J779" s="58"/>
      <c r="K779" s="57"/>
      <c r="L779" s="59" t="str">
        <f>IF($A779="","",IF(COUNTIFS(Documents!$A$2:$A$1001,"Staff",Documents!$B$2:$B$1001,$A779)=0,"NO DOCUMENTS",IF(COUNTIFS(Documents!$A$2:$A$1001,"Staff",Documents!$B$2:$B$1001,$A779,Documents!$I$2:$I$1001,"EXPIRED")&gt;0,"ACTION NEEDED",IF(COUNTIFS(Documents!$A$2:$A$1001,"Staff",Documents!$B$2:$B$1001,$A779,Documents!$I$2:$I$1001,"DUE IN 30 DAYS")&gt;0,"DUE SOON","OK"))))</f>
        <v/>
      </c>
      <c r="M779" s="57"/>
    </row>
    <row r="780" spans="1:13">
      <c r="A780" s="57"/>
      <c r="B780" s="57"/>
      <c r="C780" s="57"/>
      <c r="D780" s="57"/>
      <c r="E780" s="57"/>
      <c r="F780" s="57"/>
      <c r="G780" s="57"/>
      <c r="H780" s="57"/>
      <c r="I780" s="57"/>
      <c r="J780" s="58"/>
      <c r="K780" s="57"/>
      <c r="L780" s="59" t="str">
        <f>IF($A780="","",IF(COUNTIFS(Documents!$A$2:$A$1001,"Staff",Documents!$B$2:$B$1001,$A780)=0,"NO DOCUMENTS",IF(COUNTIFS(Documents!$A$2:$A$1001,"Staff",Documents!$B$2:$B$1001,$A780,Documents!$I$2:$I$1001,"EXPIRED")&gt;0,"ACTION NEEDED",IF(COUNTIFS(Documents!$A$2:$A$1001,"Staff",Documents!$B$2:$B$1001,$A780,Documents!$I$2:$I$1001,"DUE IN 30 DAYS")&gt;0,"DUE SOON","OK"))))</f>
        <v/>
      </c>
      <c r="M780" s="57"/>
    </row>
    <row r="781" spans="1:13">
      <c r="A781" s="57"/>
      <c r="B781" s="57"/>
      <c r="C781" s="57"/>
      <c r="D781" s="57"/>
      <c r="E781" s="57"/>
      <c r="F781" s="57"/>
      <c r="G781" s="57"/>
      <c r="H781" s="57"/>
      <c r="I781" s="57"/>
      <c r="J781" s="58"/>
      <c r="K781" s="57"/>
      <c r="L781" s="59" t="str">
        <f>IF($A781="","",IF(COUNTIFS(Documents!$A$2:$A$1001,"Staff",Documents!$B$2:$B$1001,$A781)=0,"NO DOCUMENTS",IF(COUNTIFS(Documents!$A$2:$A$1001,"Staff",Documents!$B$2:$B$1001,$A781,Documents!$I$2:$I$1001,"EXPIRED")&gt;0,"ACTION NEEDED",IF(COUNTIFS(Documents!$A$2:$A$1001,"Staff",Documents!$B$2:$B$1001,$A781,Documents!$I$2:$I$1001,"DUE IN 30 DAYS")&gt;0,"DUE SOON","OK"))))</f>
        <v/>
      </c>
      <c r="M781" s="57"/>
    </row>
    <row r="782" spans="1:13">
      <c r="A782" s="57"/>
      <c r="B782" s="57"/>
      <c r="C782" s="57"/>
      <c r="D782" s="57"/>
      <c r="E782" s="57"/>
      <c r="F782" s="57"/>
      <c r="G782" s="57"/>
      <c r="H782" s="57"/>
      <c r="I782" s="57"/>
      <c r="J782" s="58"/>
      <c r="K782" s="57"/>
      <c r="L782" s="59" t="str">
        <f>IF($A782="","",IF(COUNTIFS(Documents!$A$2:$A$1001,"Staff",Documents!$B$2:$B$1001,$A782)=0,"NO DOCUMENTS",IF(COUNTIFS(Documents!$A$2:$A$1001,"Staff",Documents!$B$2:$B$1001,$A782,Documents!$I$2:$I$1001,"EXPIRED")&gt;0,"ACTION NEEDED",IF(COUNTIFS(Documents!$A$2:$A$1001,"Staff",Documents!$B$2:$B$1001,$A782,Documents!$I$2:$I$1001,"DUE IN 30 DAYS")&gt;0,"DUE SOON","OK"))))</f>
        <v/>
      </c>
      <c r="M782" s="57"/>
    </row>
    <row r="783" spans="1:13">
      <c r="A783" s="57"/>
      <c r="B783" s="57"/>
      <c r="C783" s="57"/>
      <c r="D783" s="57"/>
      <c r="E783" s="57"/>
      <c r="F783" s="57"/>
      <c r="G783" s="57"/>
      <c r="H783" s="57"/>
      <c r="I783" s="57"/>
      <c r="J783" s="58"/>
      <c r="K783" s="57"/>
      <c r="L783" s="59" t="str">
        <f>IF($A783="","",IF(COUNTIFS(Documents!$A$2:$A$1001,"Staff",Documents!$B$2:$B$1001,$A783)=0,"NO DOCUMENTS",IF(COUNTIFS(Documents!$A$2:$A$1001,"Staff",Documents!$B$2:$B$1001,$A783,Documents!$I$2:$I$1001,"EXPIRED")&gt;0,"ACTION NEEDED",IF(COUNTIFS(Documents!$A$2:$A$1001,"Staff",Documents!$B$2:$B$1001,$A783,Documents!$I$2:$I$1001,"DUE IN 30 DAYS")&gt;0,"DUE SOON","OK"))))</f>
        <v/>
      </c>
      <c r="M783" s="57"/>
    </row>
    <row r="784" spans="1:13">
      <c r="A784" s="57"/>
      <c r="B784" s="57"/>
      <c r="C784" s="57"/>
      <c r="D784" s="57"/>
      <c r="E784" s="57"/>
      <c r="F784" s="57"/>
      <c r="G784" s="57"/>
      <c r="H784" s="57"/>
      <c r="I784" s="57"/>
      <c r="J784" s="58"/>
      <c r="K784" s="57"/>
      <c r="L784" s="59" t="str">
        <f>IF($A784="","",IF(COUNTIFS(Documents!$A$2:$A$1001,"Staff",Documents!$B$2:$B$1001,$A784)=0,"NO DOCUMENTS",IF(COUNTIFS(Documents!$A$2:$A$1001,"Staff",Documents!$B$2:$B$1001,$A784,Documents!$I$2:$I$1001,"EXPIRED")&gt;0,"ACTION NEEDED",IF(COUNTIFS(Documents!$A$2:$A$1001,"Staff",Documents!$B$2:$B$1001,$A784,Documents!$I$2:$I$1001,"DUE IN 30 DAYS")&gt;0,"DUE SOON","OK"))))</f>
        <v/>
      </c>
      <c r="M784" s="57"/>
    </row>
    <row r="785" spans="1:13">
      <c r="A785" s="57"/>
      <c r="B785" s="57"/>
      <c r="C785" s="57"/>
      <c r="D785" s="57"/>
      <c r="E785" s="57"/>
      <c r="F785" s="57"/>
      <c r="G785" s="57"/>
      <c r="H785" s="57"/>
      <c r="I785" s="57"/>
      <c r="J785" s="58"/>
      <c r="K785" s="57"/>
      <c r="L785" s="59" t="str">
        <f>IF($A785="","",IF(COUNTIFS(Documents!$A$2:$A$1001,"Staff",Documents!$B$2:$B$1001,$A785)=0,"NO DOCUMENTS",IF(COUNTIFS(Documents!$A$2:$A$1001,"Staff",Documents!$B$2:$B$1001,$A785,Documents!$I$2:$I$1001,"EXPIRED")&gt;0,"ACTION NEEDED",IF(COUNTIFS(Documents!$A$2:$A$1001,"Staff",Documents!$B$2:$B$1001,$A785,Documents!$I$2:$I$1001,"DUE IN 30 DAYS")&gt;0,"DUE SOON","OK"))))</f>
        <v/>
      </c>
      <c r="M785" s="57"/>
    </row>
    <row r="786" spans="1:13">
      <c r="A786" s="57"/>
      <c r="B786" s="57"/>
      <c r="C786" s="57"/>
      <c r="D786" s="57"/>
      <c r="E786" s="57"/>
      <c r="F786" s="57"/>
      <c r="G786" s="57"/>
      <c r="H786" s="57"/>
      <c r="I786" s="57"/>
      <c r="J786" s="58"/>
      <c r="K786" s="57"/>
      <c r="L786" s="59" t="str">
        <f>IF($A786="","",IF(COUNTIFS(Documents!$A$2:$A$1001,"Staff",Documents!$B$2:$B$1001,$A786)=0,"NO DOCUMENTS",IF(COUNTIFS(Documents!$A$2:$A$1001,"Staff",Documents!$B$2:$B$1001,$A786,Documents!$I$2:$I$1001,"EXPIRED")&gt;0,"ACTION NEEDED",IF(COUNTIFS(Documents!$A$2:$A$1001,"Staff",Documents!$B$2:$B$1001,$A786,Documents!$I$2:$I$1001,"DUE IN 30 DAYS")&gt;0,"DUE SOON","OK"))))</f>
        <v/>
      </c>
      <c r="M786" s="57"/>
    </row>
    <row r="787" spans="1:13">
      <c r="A787" s="57"/>
      <c r="B787" s="57"/>
      <c r="C787" s="57"/>
      <c r="D787" s="57"/>
      <c r="E787" s="57"/>
      <c r="F787" s="57"/>
      <c r="G787" s="57"/>
      <c r="H787" s="57"/>
      <c r="I787" s="57"/>
      <c r="J787" s="58"/>
      <c r="K787" s="57"/>
      <c r="L787" s="59" t="str">
        <f>IF($A787="","",IF(COUNTIFS(Documents!$A$2:$A$1001,"Staff",Documents!$B$2:$B$1001,$A787)=0,"NO DOCUMENTS",IF(COUNTIFS(Documents!$A$2:$A$1001,"Staff",Documents!$B$2:$B$1001,$A787,Documents!$I$2:$I$1001,"EXPIRED")&gt;0,"ACTION NEEDED",IF(COUNTIFS(Documents!$A$2:$A$1001,"Staff",Documents!$B$2:$B$1001,$A787,Documents!$I$2:$I$1001,"DUE IN 30 DAYS")&gt;0,"DUE SOON","OK"))))</f>
        <v/>
      </c>
      <c r="M787" s="57"/>
    </row>
    <row r="788" spans="1:13">
      <c r="A788" s="57"/>
      <c r="B788" s="57"/>
      <c r="C788" s="57"/>
      <c r="D788" s="57"/>
      <c r="E788" s="57"/>
      <c r="F788" s="57"/>
      <c r="G788" s="57"/>
      <c r="H788" s="57"/>
      <c r="I788" s="57"/>
      <c r="J788" s="58"/>
      <c r="K788" s="57"/>
      <c r="L788" s="59" t="str">
        <f>IF($A788="","",IF(COUNTIFS(Documents!$A$2:$A$1001,"Staff",Documents!$B$2:$B$1001,$A788)=0,"NO DOCUMENTS",IF(COUNTIFS(Documents!$A$2:$A$1001,"Staff",Documents!$B$2:$B$1001,$A788,Documents!$I$2:$I$1001,"EXPIRED")&gt;0,"ACTION NEEDED",IF(COUNTIFS(Documents!$A$2:$A$1001,"Staff",Documents!$B$2:$B$1001,$A788,Documents!$I$2:$I$1001,"DUE IN 30 DAYS")&gt;0,"DUE SOON","OK"))))</f>
        <v/>
      </c>
      <c r="M788" s="57"/>
    </row>
    <row r="789" spans="1:13">
      <c r="A789" s="57"/>
      <c r="B789" s="57"/>
      <c r="C789" s="57"/>
      <c r="D789" s="57"/>
      <c r="E789" s="57"/>
      <c r="F789" s="57"/>
      <c r="G789" s="57"/>
      <c r="H789" s="57"/>
      <c r="I789" s="57"/>
      <c r="J789" s="58"/>
      <c r="K789" s="57"/>
      <c r="L789" s="59" t="str">
        <f>IF($A789="","",IF(COUNTIFS(Documents!$A$2:$A$1001,"Staff",Documents!$B$2:$B$1001,$A789)=0,"NO DOCUMENTS",IF(COUNTIFS(Documents!$A$2:$A$1001,"Staff",Documents!$B$2:$B$1001,$A789,Documents!$I$2:$I$1001,"EXPIRED")&gt;0,"ACTION NEEDED",IF(COUNTIFS(Documents!$A$2:$A$1001,"Staff",Documents!$B$2:$B$1001,$A789,Documents!$I$2:$I$1001,"DUE IN 30 DAYS")&gt;0,"DUE SOON","OK"))))</f>
        <v/>
      </c>
      <c r="M789" s="57"/>
    </row>
    <row r="790" spans="1:13">
      <c r="A790" s="57"/>
      <c r="B790" s="57"/>
      <c r="C790" s="57"/>
      <c r="D790" s="57"/>
      <c r="E790" s="57"/>
      <c r="F790" s="57"/>
      <c r="G790" s="57"/>
      <c r="H790" s="57"/>
      <c r="I790" s="57"/>
      <c r="J790" s="58"/>
      <c r="K790" s="57"/>
      <c r="L790" s="59" t="str">
        <f>IF($A790="","",IF(COUNTIFS(Documents!$A$2:$A$1001,"Staff",Documents!$B$2:$B$1001,$A790)=0,"NO DOCUMENTS",IF(COUNTIFS(Documents!$A$2:$A$1001,"Staff",Documents!$B$2:$B$1001,$A790,Documents!$I$2:$I$1001,"EXPIRED")&gt;0,"ACTION NEEDED",IF(COUNTIFS(Documents!$A$2:$A$1001,"Staff",Documents!$B$2:$B$1001,$A790,Documents!$I$2:$I$1001,"DUE IN 30 DAYS")&gt;0,"DUE SOON","OK"))))</f>
        <v/>
      </c>
      <c r="M790" s="57"/>
    </row>
    <row r="791" spans="1:13">
      <c r="A791" s="57"/>
      <c r="B791" s="57"/>
      <c r="C791" s="57"/>
      <c r="D791" s="57"/>
      <c r="E791" s="57"/>
      <c r="F791" s="57"/>
      <c r="G791" s="57"/>
      <c r="H791" s="57"/>
      <c r="I791" s="57"/>
      <c r="J791" s="58"/>
      <c r="K791" s="57"/>
      <c r="L791" s="59" t="str">
        <f>IF($A791="","",IF(COUNTIFS(Documents!$A$2:$A$1001,"Staff",Documents!$B$2:$B$1001,$A791)=0,"NO DOCUMENTS",IF(COUNTIFS(Documents!$A$2:$A$1001,"Staff",Documents!$B$2:$B$1001,$A791,Documents!$I$2:$I$1001,"EXPIRED")&gt;0,"ACTION NEEDED",IF(COUNTIFS(Documents!$A$2:$A$1001,"Staff",Documents!$B$2:$B$1001,$A791,Documents!$I$2:$I$1001,"DUE IN 30 DAYS")&gt;0,"DUE SOON","OK"))))</f>
        <v/>
      </c>
      <c r="M791" s="57"/>
    </row>
    <row r="792" spans="1:13">
      <c r="A792" s="57"/>
      <c r="B792" s="57"/>
      <c r="C792" s="57"/>
      <c r="D792" s="57"/>
      <c r="E792" s="57"/>
      <c r="F792" s="57"/>
      <c r="G792" s="57"/>
      <c r="H792" s="57"/>
      <c r="I792" s="57"/>
      <c r="J792" s="58"/>
      <c r="K792" s="57"/>
      <c r="L792" s="59" t="str">
        <f>IF($A792="","",IF(COUNTIFS(Documents!$A$2:$A$1001,"Staff",Documents!$B$2:$B$1001,$A792)=0,"NO DOCUMENTS",IF(COUNTIFS(Documents!$A$2:$A$1001,"Staff",Documents!$B$2:$B$1001,$A792,Documents!$I$2:$I$1001,"EXPIRED")&gt;0,"ACTION NEEDED",IF(COUNTIFS(Documents!$A$2:$A$1001,"Staff",Documents!$B$2:$B$1001,$A792,Documents!$I$2:$I$1001,"DUE IN 30 DAYS")&gt;0,"DUE SOON","OK"))))</f>
        <v/>
      </c>
      <c r="M792" s="57"/>
    </row>
    <row r="793" spans="1:13">
      <c r="A793" s="57"/>
      <c r="B793" s="57"/>
      <c r="C793" s="57"/>
      <c r="D793" s="57"/>
      <c r="E793" s="57"/>
      <c r="F793" s="57"/>
      <c r="G793" s="57"/>
      <c r="H793" s="57"/>
      <c r="I793" s="57"/>
      <c r="J793" s="58"/>
      <c r="K793" s="57"/>
      <c r="L793" s="59" t="str">
        <f>IF($A793="","",IF(COUNTIFS(Documents!$A$2:$A$1001,"Staff",Documents!$B$2:$B$1001,$A793)=0,"NO DOCUMENTS",IF(COUNTIFS(Documents!$A$2:$A$1001,"Staff",Documents!$B$2:$B$1001,$A793,Documents!$I$2:$I$1001,"EXPIRED")&gt;0,"ACTION NEEDED",IF(COUNTIFS(Documents!$A$2:$A$1001,"Staff",Documents!$B$2:$B$1001,$A793,Documents!$I$2:$I$1001,"DUE IN 30 DAYS")&gt;0,"DUE SOON","OK"))))</f>
        <v/>
      </c>
      <c r="M793" s="57"/>
    </row>
    <row r="794" spans="1:13">
      <c r="A794" s="57"/>
      <c r="B794" s="57"/>
      <c r="C794" s="57"/>
      <c r="D794" s="57"/>
      <c r="E794" s="57"/>
      <c r="F794" s="57"/>
      <c r="G794" s="57"/>
      <c r="H794" s="57"/>
      <c r="I794" s="57"/>
      <c r="J794" s="58"/>
      <c r="K794" s="57"/>
      <c r="L794" s="59" t="str">
        <f>IF($A794="","",IF(COUNTIFS(Documents!$A$2:$A$1001,"Staff",Documents!$B$2:$B$1001,$A794)=0,"NO DOCUMENTS",IF(COUNTIFS(Documents!$A$2:$A$1001,"Staff",Documents!$B$2:$B$1001,$A794,Documents!$I$2:$I$1001,"EXPIRED")&gt;0,"ACTION NEEDED",IF(COUNTIFS(Documents!$A$2:$A$1001,"Staff",Documents!$B$2:$B$1001,$A794,Documents!$I$2:$I$1001,"DUE IN 30 DAYS")&gt;0,"DUE SOON","OK"))))</f>
        <v/>
      </c>
      <c r="M794" s="57"/>
    </row>
    <row r="795" spans="1:13">
      <c r="A795" s="57"/>
      <c r="B795" s="57"/>
      <c r="C795" s="57"/>
      <c r="D795" s="57"/>
      <c r="E795" s="57"/>
      <c r="F795" s="57"/>
      <c r="G795" s="57"/>
      <c r="H795" s="57"/>
      <c r="I795" s="57"/>
      <c r="J795" s="58"/>
      <c r="K795" s="57"/>
      <c r="L795" s="59" t="str">
        <f>IF($A795="","",IF(COUNTIFS(Documents!$A$2:$A$1001,"Staff",Documents!$B$2:$B$1001,$A795)=0,"NO DOCUMENTS",IF(COUNTIFS(Documents!$A$2:$A$1001,"Staff",Documents!$B$2:$B$1001,$A795,Documents!$I$2:$I$1001,"EXPIRED")&gt;0,"ACTION NEEDED",IF(COUNTIFS(Documents!$A$2:$A$1001,"Staff",Documents!$B$2:$B$1001,$A795,Documents!$I$2:$I$1001,"DUE IN 30 DAYS")&gt;0,"DUE SOON","OK"))))</f>
        <v/>
      </c>
      <c r="M795" s="57"/>
    </row>
    <row r="796" spans="1:13">
      <c r="A796" s="57"/>
      <c r="B796" s="57"/>
      <c r="C796" s="57"/>
      <c r="D796" s="57"/>
      <c r="E796" s="57"/>
      <c r="F796" s="57"/>
      <c r="G796" s="57"/>
      <c r="H796" s="57"/>
      <c r="I796" s="57"/>
      <c r="J796" s="58"/>
      <c r="K796" s="57"/>
      <c r="L796" s="59" t="str">
        <f>IF($A796="","",IF(COUNTIFS(Documents!$A$2:$A$1001,"Staff",Documents!$B$2:$B$1001,$A796)=0,"NO DOCUMENTS",IF(COUNTIFS(Documents!$A$2:$A$1001,"Staff",Documents!$B$2:$B$1001,$A796,Documents!$I$2:$I$1001,"EXPIRED")&gt;0,"ACTION NEEDED",IF(COUNTIFS(Documents!$A$2:$A$1001,"Staff",Documents!$B$2:$B$1001,$A796,Documents!$I$2:$I$1001,"DUE IN 30 DAYS")&gt;0,"DUE SOON","OK"))))</f>
        <v/>
      </c>
      <c r="M796" s="57"/>
    </row>
    <row r="797" spans="1:13">
      <c r="A797" s="57"/>
      <c r="B797" s="57"/>
      <c r="C797" s="57"/>
      <c r="D797" s="57"/>
      <c r="E797" s="57"/>
      <c r="F797" s="57"/>
      <c r="G797" s="57"/>
      <c r="H797" s="57"/>
      <c r="I797" s="57"/>
      <c r="J797" s="58"/>
      <c r="K797" s="57"/>
      <c r="L797" s="59" t="str">
        <f>IF($A797="","",IF(COUNTIFS(Documents!$A$2:$A$1001,"Staff",Documents!$B$2:$B$1001,$A797)=0,"NO DOCUMENTS",IF(COUNTIFS(Documents!$A$2:$A$1001,"Staff",Documents!$B$2:$B$1001,$A797,Documents!$I$2:$I$1001,"EXPIRED")&gt;0,"ACTION NEEDED",IF(COUNTIFS(Documents!$A$2:$A$1001,"Staff",Documents!$B$2:$B$1001,$A797,Documents!$I$2:$I$1001,"DUE IN 30 DAYS")&gt;0,"DUE SOON","OK"))))</f>
        <v/>
      </c>
      <c r="M797" s="57"/>
    </row>
    <row r="798" spans="1:13">
      <c r="A798" s="57"/>
      <c r="B798" s="57"/>
      <c r="C798" s="57"/>
      <c r="D798" s="57"/>
      <c r="E798" s="57"/>
      <c r="F798" s="57"/>
      <c r="G798" s="57"/>
      <c r="H798" s="57"/>
      <c r="I798" s="57"/>
      <c r="J798" s="58"/>
      <c r="K798" s="57"/>
      <c r="L798" s="59" t="str">
        <f>IF($A798="","",IF(COUNTIFS(Documents!$A$2:$A$1001,"Staff",Documents!$B$2:$B$1001,$A798)=0,"NO DOCUMENTS",IF(COUNTIFS(Documents!$A$2:$A$1001,"Staff",Documents!$B$2:$B$1001,$A798,Documents!$I$2:$I$1001,"EXPIRED")&gt;0,"ACTION NEEDED",IF(COUNTIFS(Documents!$A$2:$A$1001,"Staff",Documents!$B$2:$B$1001,$A798,Documents!$I$2:$I$1001,"DUE IN 30 DAYS")&gt;0,"DUE SOON","OK"))))</f>
        <v/>
      </c>
      <c r="M798" s="57"/>
    </row>
    <row r="799" spans="1:13">
      <c r="A799" s="57"/>
      <c r="B799" s="57"/>
      <c r="C799" s="57"/>
      <c r="D799" s="57"/>
      <c r="E799" s="57"/>
      <c r="F799" s="57"/>
      <c r="G799" s="57"/>
      <c r="H799" s="57"/>
      <c r="I799" s="57"/>
      <c r="J799" s="58"/>
      <c r="K799" s="57"/>
      <c r="L799" s="59" t="str">
        <f>IF($A799="","",IF(COUNTIFS(Documents!$A$2:$A$1001,"Staff",Documents!$B$2:$B$1001,$A799)=0,"NO DOCUMENTS",IF(COUNTIFS(Documents!$A$2:$A$1001,"Staff",Documents!$B$2:$B$1001,$A799,Documents!$I$2:$I$1001,"EXPIRED")&gt;0,"ACTION NEEDED",IF(COUNTIFS(Documents!$A$2:$A$1001,"Staff",Documents!$B$2:$B$1001,$A799,Documents!$I$2:$I$1001,"DUE IN 30 DAYS")&gt;0,"DUE SOON","OK"))))</f>
        <v/>
      </c>
      <c r="M799" s="57"/>
    </row>
    <row r="800" spans="1:13">
      <c r="A800" s="57"/>
      <c r="B800" s="57"/>
      <c r="C800" s="57"/>
      <c r="D800" s="57"/>
      <c r="E800" s="57"/>
      <c r="F800" s="57"/>
      <c r="G800" s="57"/>
      <c r="H800" s="57"/>
      <c r="I800" s="57"/>
      <c r="J800" s="58"/>
      <c r="K800" s="57"/>
      <c r="L800" s="59" t="str">
        <f>IF($A800="","",IF(COUNTIFS(Documents!$A$2:$A$1001,"Staff",Documents!$B$2:$B$1001,$A800)=0,"NO DOCUMENTS",IF(COUNTIFS(Documents!$A$2:$A$1001,"Staff",Documents!$B$2:$B$1001,$A800,Documents!$I$2:$I$1001,"EXPIRED")&gt;0,"ACTION NEEDED",IF(COUNTIFS(Documents!$A$2:$A$1001,"Staff",Documents!$B$2:$B$1001,$A800,Documents!$I$2:$I$1001,"DUE IN 30 DAYS")&gt;0,"DUE SOON","OK"))))</f>
        <v/>
      </c>
      <c r="M800" s="57"/>
    </row>
    <row r="801" spans="1:13">
      <c r="A801" s="57"/>
      <c r="B801" s="57"/>
      <c r="C801" s="57"/>
      <c r="D801" s="57"/>
      <c r="E801" s="57"/>
      <c r="F801" s="57"/>
      <c r="G801" s="57"/>
      <c r="H801" s="57"/>
      <c r="I801" s="57"/>
      <c r="J801" s="58"/>
      <c r="K801" s="57"/>
      <c r="L801" s="59" t="str">
        <f>IF($A801="","",IF(COUNTIFS(Documents!$A$2:$A$1001,"Staff",Documents!$B$2:$B$1001,$A801)=0,"NO DOCUMENTS",IF(COUNTIFS(Documents!$A$2:$A$1001,"Staff",Documents!$B$2:$B$1001,$A801,Documents!$I$2:$I$1001,"EXPIRED")&gt;0,"ACTION NEEDED",IF(COUNTIFS(Documents!$A$2:$A$1001,"Staff",Documents!$B$2:$B$1001,$A801,Documents!$I$2:$I$1001,"DUE IN 30 DAYS")&gt;0,"DUE SOON","OK"))))</f>
        <v/>
      </c>
      <c r="M801" s="57"/>
    </row>
    <row r="802" spans="1:13">
      <c r="A802" s="57"/>
      <c r="B802" s="57"/>
      <c r="C802" s="57"/>
      <c r="D802" s="57"/>
      <c r="E802" s="57"/>
      <c r="F802" s="57"/>
      <c r="G802" s="57"/>
      <c r="H802" s="57"/>
      <c r="I802" s="57"/>
      <c r="J802" s="58"/>
      <c r="K802" s="57"/>
      <c r="L802" s="59" t="str">
        <f>IF($A802="","",IF(COUNTIFS(Documents!$A$2:$A$1001,"Staff",Documents!$B$2:$B$1001,$A802)=0,"NO DOCUMENTS",IF(COUNTIFS(Documents!$A$2:$A$1001,"Staff",Documents!$B$2:$B$1001,$A802,Documents!$I$2:$I$1001,"EXPIRED")&gt;0,"ACTION NEEDED",IF(COUNTIFS(Documents!$A$2:$A$1001,"Staff",Documents!$B$2:$B$1001,$A802,Documents!$I$2:$I$1001,"DUE IN 30 DAYS")&gt;0,"DUE SOON","OK"))))</f>
        <v/>
      </c>
      <c r="M802" s="57"/>
    </row>
    <row r="803" spans="1:13">
      <c r="A803" s="57"/>
      <c r="B803" s="57"/>
      <c r="C803" s="57"/>
      <c r="D803" s="57"/>
      <c r="E803" s="57"/>
      <c r="F803" s="57"/>
      <c r="G803" s="57"/>
      <c r="H803" s="57"/>
      <c r="I803" s="57"/>
      <c r="J803" s="58"/>
      <c r="K803" s="57"/>
      <c r="L803" s="59" t="str">
        <f>IF($A803="","",IF(COUNTIFS(Documents!$A$2:$A$1001,"Staff",Documents!$B$2:$B$1001,$A803)=0,"NO DOCUMENTS",IF(COUNTIFS(Documents!$A$2:$A$1001,"Staff",Documents!$B$2:$B$1001,$A803,Documents!$I$2:$I$1001,"EXPIRED")&gt;0,"ACTION NEEDED",IF(COUNTIFS(Documents!$A$2:$A$1001,"Staff",Documents!$B$2:$B$1001,$A803,Documents!$I$2:$I$1001,"DUE IN 30 DAYS")&gt;0,"DUE SOON","OK"))))</f>
        <v/>
      </c>
      <c r="M803" s="57"/>
    </row>
    <row r="804" spans="1:13">
      <c r="A804" s="57"/>
      <c r="B804" s="57"/>
      <c r="C804" s="57"/>
      <c r="D804" s="57"/>
      <c r="E804" s="57"/>
      <c r="F804" s="57"/>
      <c r="G804" s="57"/>
      <c r="H804" s="57"/>
      <c r="I804" s="57"/>
      <c r="J804" s="58"/>
      <c r="K804" s="57"/>
      <c r="L804" s="59" t="str">
        <f>IF($A804="","",IF(COUNTIFS(Documents!$A$2:$A$1001,"Staff",Documents!$B$2:$B$1001,$A804)=0,"NO DOCUMENTS",IF(COUNTIFS(Documents!$A$2:$A$1001,"Staff",Documents!$B$2:$B$1001,$A804,Documents!$I$2:$I$1001,"EXPIRED")&gt;0,"ACTION NEEDED",IF(COUNTIFS(Documents!$A$2:$A$1001,"Staff",Documents!$B$2:$B$1001,$A804,Documents!$I$2:$I$1001,"DUE IN 30 DAYS")&gt;0,"DUE SOON","OK"))))</f>
        <v/>
      </c>
      <c r="M804" s="57"/>
    </row>
    <row r="805" spans="1:13">
      <c r="A805" s="57"/>
      <c r="B805" s="57"/>
      <c r="C805" s="57"/>
      <c r="D805" s="57"/>
      <c r="E805" s="57"/>
      <c r="F805" s="57"/>
      <c r="G805" s="57"/>
      <c r="H805" s="57"/>
      <c r="I805" s="57"/>
      <c r="J805" s="58"/>
      <c r="K805" s="57"/>
      <c r="L805" s="59" t="str">
        <f>IF($A805="","",IF(COUNTIFS(Documents!$A$2:$A$1001,"Staff",Documents!$B$2:$B$1001,$A805)=0,"NO DOCUMENTS",IF(COUNTIFS(Documents!$A$2:$A$1001,"Staff",Documents!$B$2:$B$1001,$A805,Documents!$I$2:$I$1001,"EXPIRED")&gt;0,"ACTION NEEDED",IF(COUNTIFS(Documents!$A$2:$A$1001,"Staff",Documents!$B$2:$B$1001,$A805,Documents!$I$2:$I$1001,"DUE IN 30 DAYS")&gt;0,"DUE SOON","OK"))))</f>
        <v/>
      </c>
      <c r="M805" s="57"/>
    </row>
    <row r="806" spans="1:13">
      <c r="A806" s="57"/>
      <c r="B806" s="57"/>
      <c r="C806" s="57"/>
      <c r="D806" s="57"/>
      <c r="E806" s="57"/>
      <c r="F806" s="57"/>
      <c r="G806" s="57"/>
      <c r="H806" s="57"/>
      <c r="I806" s="57"/>
      <c r="J806" s="58"/>
      <c r="K806" s="57"/>
      <c r="L806" s="59" t="str">
        <f>IF($A806="","",IF(COUNTIFS(Documents!$A$2:$A$1001,"Staff",Documents!$B$2:$B$1001,$A806)=0,"NO DOCUMENTS",IF(COUNTIFS(Documents!$A$2:$A$1001,"Staff",Documents!$B$2:$B$1001,$A806,Documents!$I$2:$I$1001,"EXPIRED")&gt;0,"ACTION NEEDED",IF(COUNTIFS(Documents!$A$2:$A$1001,"Staff",Documents!$B$2:$B$1001,$A806,Documents!$I$2:$I$1001,"DUE IN 30 DAYS")&gt;0,"DUE SOON","OK"))))</f>
        <v/>
      </c>
      <c r="M806" s="57"/>
    </row>
    <row r="807" spans="1:13">
      <c r="A807" s="57"/>
      <c r="B807" s="57"/>
      <c r="C807" s="57"/>
      <c r="D807" s="57"/>
      <c r="E807" s="57"/>
      <c r="F807" s="57"/>
      <c r="G807" s="57"/>
      <c r="H807" s="57"/>
      <c r="I807" s="57"/>
      <c r="J807" s="58"/>
      <c r="K807" s="57"/>
      <c r="L807" s="59" t="str">
        <f>IF($A807="","",IF(COUNTIFS(Documents!$A$2:$A$1001,"Staff",Documents!$B$2:$B$1001,$A807)=0,"NO DOCUMENTS",IF(COUNTIFS(Documents!$A$2:$A$1001,"Staff",Documents!$B$2:$B$1001,$A807,Documents!$I$2:$I$1001,"EXPIRED")&gt;0,"ACTION NEEDED",IF(COUNTIFS(Documents!$A$2:$A$1001,"Staff",Documents!$B$2:$B$1001,$A807,Documents!$I$2:$I$1001,"DUE IN 30 DAYS")&gt;0,"DUE SOON","OK"))))</f>
        <v/>
      </c>
      <c r="M807" s="57"/>
    </row>
    <row r="808" spans="1:13">
      <c r="A808" s="57"/>
      <c r="B808" s="57"/>
      <c r="C808" s="57"/>
      <c r="D808" s="57"/>
      <c r="E808" s="57"/>
      <c r="F808" s="57"/>
      <c r="G808" s="57"/>
      <c r="H808" s="57"/>
      <c r="I808" s="57"/>
      <c r="J808" s="58"/>
      <c r="K808" s="57"/>
      <c r="L808" s="59" t="str">
        <f>IF($A808="","",IF(COUNTIFS(Documents!$A$2:$A$1001,"Staff",Documents!$B$2:$B$1001,$A808)=0,"NO DOCUMENTS",IF(COUNTIFS(Documents!$A$2:$A$1001,"Staff",Documents!$B$2:$B$1001,$A808,Documents!$I$2:$I$1001,"EXPIRED")&gt;0,"ACTION NEEDED",IF(COUNTIFS(Documents!$A$2:$A$1001,"Staff",Documents!$B$2:$B$1001,$A808,Documents!$I$2:$I$1001,"DUE IN 30 DAYS")&gt;0,"DUE SOON","OK"))))</f>
        <v/>
      </c>
      <c r="M808" s="57"/>
    </row>
    <row r="809" spans="1:13">
      <c r="A809" s="57"/>
      <c r="B809" s="57"/>
      <c r="C809" s="57"/>
      <c r="D809" s="57"/>
      <c r="E809" s="57"/>
      <c r="F809" s="57"/>
      <c r="G809" s="57"/>
      <c r="H809" s="57"/>
      <c r="I809" s="57"/>
      <c r="J809" s="58"/>
      <c r="K809" s="57"/>
      <c r="L809" s="59" t="str">
        <f>IF($A809="","",IF(COUNTIFS(Documents!$A$2:$A$1001,"Staff",Documents!$B$2:$B$1001,$A809)=0,"NO DOCUMENTS",IF(COUNTIFS(Documents!$A$2:$A$1001,"Staff",Documents!$B$2:$B$1001,$A809,Documents!$I$2:$I$1001,"EXPIRED")&gt;0,"ACTION NEEDED",IF(COUNTIFS(Documents!$A$2:$A$1001,"Staff",Documents!$B$2:$B$1001,$A809,Documents!$I$2:$I$1001,"DUE IN 30 DAYS")&gt;0,"DUE SOON","OK"))))</f>
        <v/>
      </c>
      <c r="M809" s="57"/>
    </row>
    <row r="810" spans="1:13">
      <c r="A810" s="57"/>
      <c r="B810" s="57"/>
      <c r="C810" s="57"/>
      <c r="D810" s="57"/>
      <c r="E810" s="57"/>
      <c r="F810" s="57"/>
      <c r="G810" s="57"/>
      <c r="H810" s="57"/>
      <c r="I810" s="57"/>
      <c r="J810" s="58"/>
      <c r="K810" s="57"/>
      <c r="L810" s="59" t="str">
        <f>IF($A810="","",IF(COUNTIFS(Documents!$A$2:$A$1001,"Staff",Documents!$B$2:$B$1001,$A810)=0,"NO DOCUMENTS",IF(COUNTIFS(Documents!$A$2:$A$1001,"Staff",Documents!$B$2:$B$1001,$A810,Documents!$I$2:$I$1001,"EXPIRED")&gt;0,"ACTION NEEDED",IF(COUNTIFS(Documents!$A$2:$A$1001,"Staff",Documents!$B$2:$B$1001,$A810,Documents!$I$2:$I$1001,"DUE IN 30 DAYS")&gt;0,"DUE SOON","OK"))))</f>
        <v/>
      </c>
      <c r="M810" s="57"/>
    </row>
    <row r="811" spans="1:13">
      <c r="A811" s="57"/>
      <c r="B811" s="57"/>
      <c r="C811" s="57"/>
      <c r="D811" s="57"/>
      <c r="E811" s="57"/>
      <c r="F811" s="57"/>
      <c r="G811" s="57"/>
      <c r="H811" s="57"/>
      <c r="I811" s="57"/>
      <c r="J811" s="58"/>
      <c r="K811" s="57"/>
      <c r="L811" s="59" t="str">
        <f>IF($A811="","",IF(COUNTIFS(Documents!$A$2:$A$1001,"Staff",Documents!$B$2:$B$1001,$A811)=0,"NO DOCUMENTS",IF(COUNTIFS(Documents!$A$2:$A$1001,"Staff",Documents!$B$2:$B$1001,$A811,Documents!$I$2:$I$1001,"EXPIRED")&gt;0,"ACTION NEEDED",IF(COUNTIFS(Documents!$A$2:$A$1001,"Staff",Documents!$B$2:$B$1001,$A811,Documents!$I$2:$I$1001,"DUE IN 30 DAYS")&gt;0,"DUE SOON","OK"))))</f>
        <v/>
      </c>
      <c r="M811" s="57"/>
    </row>
    <row r="812" spans="1:13">
      <c r="A812" s="57"/>
      <c r="B812" s="57"/>
      <c r="C812" s="57"/>
      <c r="D812" s="57"/>
      <c r="E812" s="57"/>
      <c r="F812" s="57"/>
      <c r="G812" s="57"/>
      <c r="H812" s="57"/>
      <c r="I812" s="57"/>
      <c r="J812" s="58"/>
      <c r="K812" s="57"/>
      <c r="L812" s="59" t="str">
        <f>IF($A812="","",IF(COUNTIFS(Documents!$A$2:$A$1001,"Staff",Documents!$B$2:$B$1001,$A812)=0,"NO DOCUMENTS",IF(COUNTIFS(Documents!$A$2:$A$1001,"Staff",Documents!$B$2:$B$1001,$A812,Documents!$I$2:$I$1001,"EXPIRED")&gt;0,"ACTION NEEDED",IF(COUNTIFS(Documents!$A$2:$A$1001,"Staff",Documents!$B$2:$B$1001,$A812,Documents!$I$2:$I$1001,"DUE IN 30 DAYS")&gt;0,"DUE SOON","OK"))))</f>
        <v/>
      </c>
      <c r="M812" s="57"/>
    </row>
    <row r="813" spans="1:13">
      <c r="A813" s="57"/>
      <c r="B813" s="57"/>
      <c r="C813" s="57"/>
      <c r="D813" s="57"/>
      <c r="E813" s="57"/>
      <c r="F813" s="57"/>
      <c r="G813" s="57"/>
      <c r="H813" s="57"/>
      <c r="I813" s="57"/>
      <c r="J813" s="58"/>
      <c r="K813" s="57"/>
      <c r="L813" s="59" t="str">
        <f>IF($A813="","",IF(COUNTIFS(Documents!$A$2:$A$1001,"Staff",Documents!$B$2:$B$1001,$A813)=0,"NO DOCUMENTS",IF(COUNTIFS(Documents!$A$2:$A$1001,"Staff",Documents!$B$2:$B$1001,$A813,Documents!$I$2:$I$1001,"EXPIRED")&gt;0,"ACTION NEEDED",IF(COUNTIFS(Documents!$A$2:$A$1001,"Staff",Documents!$B$2:$B$1001,$A813,Documents!$I$2:$I$1001,"DUE IN 30 DAYS")&gt;0,"DUE SOON","OK"))))</f>
        <v/>
      </c>
      <c r="M813" s="57"/>
    </row>
    <row r="814" spans="1:13">
      <c r="A814" s="57"/>
      <c r="B814" s="57"/>
      <c r="C814" s="57"/>
      <c r="D814" s="57"/>
      <c r="E814" s="57"/>
      <c r="F814" s="57"/>
      <c r="G814" s="57"/>
      <c r="H814" s="57"/>
      <c r="I814" s="57"/>
      <c r="J814" s="58"/>
      <c r="K814" s="57"/>
      <c r="L814" s="59" t="str">
        <f>IF($A814="","",IF(COUNTIFS(Documents!$A$2:$A$1001,"Staff",Documents!$B$2:$B$1001,$A814)=0,"NO DOCUMENTS",IF(COUNTIFS(Documents!$A$2:$A$1001,"Staff",Documents!$B$2:$B$1001,$A814,Documents!$I$2:$I$1001,"EXPIRED")&gt;0,"ACTION NEEDED",IF(COUNTIFS(Documents!$A$2:$A$1001,"Staff",Documents!$B$2:$B$1001,$A814,Documents!$I$2:$I$1001,"DUE IN 30 DAYS")&gt;0,"DUE SOON","OK"))))</f>
        <v/>
      </c>
      <c r="M814" s="57"/>
    </row>
    <row r="815" spans="1:13">
      <c r="A815" s="57"/>
      <c r="B815" s="57"/>
      <c r="C815" s="57"/>
      <c r="D815" s="57"/>
      <c r="E815" s="57"/>
      <c r="F815" s="57"/>
      <c r="G815" s="57"/>
      <c r="H815" s="57"/>
      <c r="I815" s="57"/>
      <c r="J815" s="58"/>
      <c r="K815" s="57"/>
      <c r="L815" s="59" t="str">
        <f>IF($A815="","",IF(COUNTIFS(Documents!$A$2:$A$1001,"Staff",Documents!$B$2:$B$1001,$A815)=0,"NO DOCUMENTS",IF(COUNTIFS(Documents!$A$2:$A$1001,"Staff",Documents!$B$2:$B$1001,$A815,Documents!$I$2:$I$1001,"EXPIRED")&gt;0,"ACTION NEEDED",IF(COUNTIFS(Documents!$A$2:$A$1001,"Staff",Documents!$B$2:$B$1001,$A815,Documents!$I$2:$I$1001,"DUE IN 30 DAYS")&gt;0,"DUE SOON","OK"))))</f>
        <v/>
      </c>
      <c r="M815" s="57"/>
    </row>
    <row r="816" spans="1:13">
      <c r="A816" s="57"/>
      <c r="B816" s="57"/>
      <c r="C816" s="57"/>
      <c r="D816" s="57"/>
      <c r="E816" s="57"/>
      <c r="F816" s="57"/>
      <c r="G816" s="57"/>
      <c r="H816" s="57"/>
      <c r="I816" s="57"/>
      <c r="J816" s="58"/>
      <c r="K816" s="57"/>
      <c r="L816" s="59" t="str">
        <f>IF($A816="","",IF(COUNTIFS(Documents!$A$2:$A$1001,"Staff",Documents!$B$2:$B$1001,$A816)=0,"NO DOCUMENTS",IF(COUNTIFS(Documents!$A$2:$A$1001,"Staff",Documents!$B$2:$B$1001,$A816,Documents!$I$2:$I$1001,"EXPIRED")&gt;0,"ACTION NEEDED",IF(COUNTIFS(Documents!$A$2:$A$1001,"Staff",Documents!$B$2:$B$1001,$A816,Documents!$I$2:$I$1001,"DUE IN 30 DAYS")&gt;0,"DUE SOON","OK"))))</f>
        <v/>
      </c>
      <c r="M816" s="57"/>
    </row>
    <row r="817" spans="1:13">
      <c r="A817" s="57"/>
      <c r="B817" s="57"/>
      <c r="C817" s="57"/>
      <c r="D817" s="57"/>
      <c r="E817" s="57"/>
      <c r="F817" s="57"/>
      <c r="G817" s="57"/>
      <c r="H817" s="57"/>
      <c r="I817" s="57"/>
      <c r="J817" s="58"/>
      <c r="K817" s="57"/>
      <c r="L817" s="59" t="str">
        <f>IF($A817="","",IF(COUNTIFS(Documents!$A$2:$A$1001,"Staff",Documents!$B$2:$B$1001,$A817)=0,"NO DOCUMENTS",IF(COUNTIFS(Documents!$A$2:$A$1001,"Staff",Documents!$B$2:$B$1001,$A817,Documents!$I$2:$I$1001,"EXPIRED")&gt;0,"ACTION NEEDED",IF(COUNTIFS(Documents!$A$2:$A$1001,"Staff",Documents!$B$2:$B$1001,$A817,Documents!$I$2:$I$1001,"DUE IN 30 DAYS")&gt;0,"DUE SOON","OK"))))</f>
        <v/>
      </c>
      <c r="M817" s="57"/>
    </row>
    <row r="818" spans="1:13">
      <c r="A818" s="57"/>
      <c r="B818" s="57"/>
      <c r="C818" s="57"/>
      <c r="D818" s="57"/>
      <c r="E818" s="57"/>
      <c r="F818" s="57"/>
      <c r="G818" s="57"/>
      <c r="H818" s="57"/>
      <c r="I818" s="57"/>
      <c r="J818" s="58"/>
      <c r="K818" s="57"/>
      <c r="L818" s="59" t="str">
        <f>IF($A818="","",IF(COUNTIFS(Documents!$A$2:$A$1001,"Staff",Documents!$B$2:$B$1001,$A818)=0,"NO DOCUMENTS",IF(COUNTIFS(Documents!$A$2:$A$1001,"Staff",Documents!$B$2:$B$1001,$A818,Documents!$I$2:$I$1001,"EXPIRED")&gt;0,"ACTION NEEDED",IF(COUNTIFS(Documents!$A$2:$A$1001,"Staff",Documents!$B$2:$B$1001,$A818,Documents!$I$2:$I$1001,"DUE IN 30 DAYS")&gt;0,"DUE SOON","OK"))))</f>
        <v/>
      </c>
      <c r="M818" s="57"/>
    </row>
    <row r="819" spans="1:13">
      <c r="A819" s="57"/>
      <c r="B819" s="57"/>
      <c r="C819" s="57"/>
      <c r="D819" s="57"/>
      <c r="E819" s="57"/>
      <c r="F819" s="57"/>
      <c r="G819" s="57"/>
      <c r="H819" s="57"/>
      <c r="I819" s="57"/>
      <c r="J819" s="58"/>
      <c r="K819" s="57"/>
      <c r="L819" s="59" t="str">
        <f>IF($A819="","",IF(COUNTIFS(Documents!$A$2:$A$1001,"Staff",Documents!$B$2:$B$1001,$A819)=0,"NO DOCUMENTS",IF(COUNTIFS(Documents!$A$2:$A$1001,"Staff",Documents!$B$2:$B$1001,$A819,Documents!$I$2:$I$1001,"EXPIRED")&gt;0,"ACTION NEEDED",IF(COUNTIFS(Documents!$A$2:$A$1001,"Staff",Documents!$B$2:$B$1001,$A819,Documents!$I$2:$I$1001,"DUE IN 30 DAYS")&gt;0,"DUE SOON","OK"))))</f>
        <v/>
      </c>
      <c r="M819" s="57"/>
    </row>
    <row r="820" spans="1:13">
      <c r="A820" s="57"/>
      <c r="B820" s="57"/>
      <c r="C820" s="57"/>
      <c r="D820" s="57"/>
      <c r="E820" s="57"/>
      <c r="F820" s="57"/>
      <c r="G820" s="57"/>
      <c r="H820" s="57"/>
      <c r="I820" s="57"/>
      <c r="J820" s="58"/>
      <c r="K820" s="57"/>
      <c r="L820" s="59" t="str">
        <f>IF($A820="","",IF(COUNTIFS(Documents!$A$2:$A$1001,"Staff",Documents!$B$2:$B$1001,$A820)=0,"NO DOCUMENTS",IF(COUNTIFS(Documents!$A$2:$A$1001,"Staff",Documents!$B$2:$B$1001,$A820,Documents!$I$2:$I$1001,"EXPIRED")&gt;0,"ACTION NEEDED",IF(COUNTIFS(Documents!$A$2:$A$1001,"Staff",Documents!$B$2:$B$1001,$A820,Documents!$I$2:$I$1001,"DUE IN 30 DAYS")&gt;0,"DUE SOON","OK"))))</f>
        <v/>
      </c>
      <c r="M820" s="57"/>
    </row>
    <row r="821" spans="1:13">
      <c r="A821" s="57"/>
      <c r="B821" s="57"/>
      <c r="C821" s="57"/>
      <c r="D821" s="57"/>
      <c r="E821" s="57"/>
      <c r="F821" s="57"/>
      <c r="G821" s="57"/>
      <c r="H821" s="57"/>
      <c r="I821" s="57"/>
      <c r="J821" s="58"/>
      <c r="K821" s="57"/>
      <c r="L821" s="59" t="str">
        <f>IF($A821="","",IF(COUNTIFS(Documents!$A$2:$A$1001,"Staff",Documents!$B$2:$B$1001,$A821)=0,"NO DOCUMENTS",IF(COUNTIFS(Documents!$A$2:$A$1001,"Staff",Documents!$B$2:$B$1001,$A821,Documents!$I$2:$I$1001,"EXPIRED")&gt;0,"ACTION NEEDED",IF(COUNTIFS(Documents!$A$2:$A$1001,"Staff",Documents!$B$2:$B$1001,$A821,Documents!$I$2:$I$1001,"DUE IN 30 DAYS")&gt;0,"DUE SOON","OK"))))</f>
        <v/>
      </c>
      <c r="M821" s="57"/>
    </row>
    <row r="822" spans="1:13">
      <c r="A822" s="57"/>
      <c r="B822" s="57"/>
      <c r="C822" s="57"/>
      <c r="D822" s="57"/>
      <c r="E822" s="57"/>
      <c r="F822" s="57"/>
      <c r="G822" s="57"/>
      <c r="H822" s="57"/>
      <c r="I822" s="57"/>
      <c r="J822" s="58"/>
      <c r="K822" s="57"/>
      <c r="L822" s="59" t="str">
        <f>IF($A822="","",IF(COUNTIFS(Documents!$A$2:$A$1001,"Staff",Documents!$B$2:$B$1001,$A822)=0,"NO DOCUMENTS",IF(COUNTIFS(Documents!$A$2:$A$1001,"Staff",Documents!$B$2:$B$1001,$A822,Documents!$I$2:$I$1001,"EXPIRED")&gt;0,"ACTION NEEDED",IF(COUNTIFS(Documents!$A$2:$A$1001,"Staff",Documents!$B$2:$B$1001,$A822,Documents!$I$2:$I$1001,"DUE IN 30 DAYS")&gt;0,"DUE SOON","OK"))))</f>
        <v/>
      </c>
      <c r="M822" s="57"/>
    </row>
    <row r="823" spans="1:13">
      <c r="A823" s="57"/>
      <c r="B823" s="57"/>
      <c r="C823" s="57"/>
      <c r="D823" s="57"/>
      <c r="E823" s="57"/>
      <c r="F823" s="57"/>
      <c r="G823" s="57"/>
      <c r="H823" s="57"/>
      <c r="I823" s="57"/>
      <c r="J823" s="58"/>
      <c r="K823" s="57"/>
      <c r="L823" s="59" t="str">
        <f>IF($A823="","",IF(COUNTIFS(Documents!$A$2:$A$1001,"Staff",Documents!$B$2:$B$1001,$A823)=0,"NO DOCUMENTS",IF(COUNTIFS(Documents!$A$2:$A$1001,"Staff",Documents!$B$2:$B$1001,$A823,Documents!$I$2:$I$1001,"EXPIRED")&gt;0,"ACTION NEEDED",IF(COUNTIFS(Documents!$A$2:$A$1001,"Staff",Documents!$B$2:$B$1001,$A823,Documents!$I$2:$I$1001,"DUE IN 30 DAYS")&gt;0,"DUE SOON","OK"))))</f>
        <v/>
      </c>
      <c r="M823" s="57"/>
    </row>
    <row r="824" spans="1:13">
      <c r="A824" s="57"/>
      <c r="B824" s="57"/>
      <c r="C824" s="57"/>
      <c r="D824" s="57"/>
      <c r="E824" s="57"/>
      <c r="F824" s="57"/>
      <c r="G824" s="57"/>
      <c r="H824" s="57"/>
      <c r="I824" s="57"/>
      <c r="J824" s="58"/>
      <c r="K824" s="57"/>
      <c r="L824" s="59" t="str">
        <f>IF($A824="","",IF(COUNTIFS(Documents!$A$2:$A$1001,"Staff",Documents!$B$2:$B$1001,$A824)=0,"NO DOCUMENTS",IF(COUNTIFS(Documents!$A$2:$A$1001,"Staff",Documents!$B$2:$B$1001,$A824,Documents!$I$2:$I$1001,"EXPIRED")&gt;0,"ACTION NEEDED",IF(COUNTIFS(Documents!$A$2:$A$1001,"Staff",Documents!$B$2:$B$1001,$A824,Documents!$I$2:$I$1001,"DUE IN 30 DAYS")&gt;0,"DUE SOON","OK"))))</f>
        <v/>
      </c>
      <c r="M824" s="57"/>
    </row>
    <row r="825" spans="1:13">
      <c r="A825" s="57"/>
      <c r="B825" s="57"/>
      <c r="C825" s="57"/>
      <c r="D825" s="57"/>
      <c r="E825" s="57"/>
      <c r="F825" s="57"/>
      <c r="G825" s="57"/>
      <c r="H825" s="57"/>
      <c r="I825" s="57"/>
      <c r="J825" s="58"/>
      <c r="K825" s="57"/>
      <c r="L825" s="59" t="str">
        <f>IF($A825="","",IF(COUNTIFS(Documents!$A$2:$A$1001,"Staff",Documents!$B$2:$B$1001,$A825)=0,"NO DOCUMENTS",IF(COUNTIFS(Documents!$A$2:$A$1001,"Staff",Documents!$B$2:$B$1001,$A825,Documents!$I$2:$I$1001,"EXPIRED")&gt;0,"ACTION NEEDED",IF(COUNTIFS(Documents!$A$2:$A$1001,"Staff",Documents!$B$2:$B$1001,$A825,Documents!$I$2:$I$1001,"DUE IN 30 DAYS")&gt;0,"DUE SOON","OK"))))</f>
        <v/>
      </c>
      <c r="M825" s="57"/>
    </row>
    <row r="826" spans="1:13">
      <c r="A826" s="57"/>
      <c r="B826" s="57"/>
      <c r="C826" s="57"/>
      <c r="D826" s="57"/>
      <c r="E826" s="57"/>
      <c r="F826" s="57"/>
      <c r="G826" s="57"/>
      <c r="H826" s="57"/>
      <c r="I826" s="57"/>
      <c r="J826" s="58"/>
      <c r="K826" s="57"/>
      <c r="L826" s="59" t="str">
        <f>IF($A826="","",IF(COUNTIFS(Documents!$A$2:$A$1001,"Staff",Documents!$B$2:$B$1001,$A826)=0,"NO DOCUMENTS",IF(COUNTIFS(Documents!$A$2:$A$1001,"Staff",Documents!$B$2:$B$1001,$A826,Documents!$I$2:$I$1001,"EXPIRED")&gt;0,"ACTION NEEDED",IF(COUNTIFS(Documents!$A$2:$A$1001,"Staff",Documents!$B$2:$B$1001,$A826,Documents!$I$2:$I$1001,"DUE IN 30 DAYS")&gt;0,"DUE SOON","OK"))))</f>
        <v/>
      </c>
      <c r="M826" s="57"/>
    </row>
    <row r="827" spans="1:13">
      <c r="A827" s="57"/>
      <c r="B827" s="57"/>
      <c r="C827" s="57"/>
      <c r="D827" s="57"/>
      <c r="E827" s="57"/>
      <c r="F827" s="57"/>
      <c r="G827" s="57"/>
      <c r="H827" s="57"/>
      <c r="I827" s="57"/>
      <c r="J827" s="58"/>
      <c r="K827" s="57"/>
      <c r="L827" s="59" t="str">
        <f>IF($A827="","",IF(COUNTIFS(Documents!$A$2:$A$1001,"Staff",Documents!$B$2:$B$1001,$A827)=0,"NO DOCUMENTS",IF(COUNTIFS(Documents!$A$2:$A$1001,"Staff",Documents!$B$2:$B$1001,$A827,Documents!$I$2:$I$1001,"EXPIRED")&gt;0,"ACTION NEEDED",IF(COUNTIFS(Documents!$A$2:$A$1001,"Staff",Documents!$B$2:$B$1001,$A827,Documents!$I$2:$I$1001,"DUE IN 30 DAYS")&gt;0,"DUE SOON","OK"))))</f>
        <v/>
      </c>
      <c r="M827" s="57"/>
    </row>
    <row r="828" spans="1:13">
      <c r="A828" s="57"/>
      <c r="B828" s="57"/>
      <c r="C828" s="57"/>
      <c r="D828" s="57"/>
      <c r="E828" s="57"/>
      <c r="F828" s="57"/>
      <c r="G828" s="57"/>
      <c r="H828" s="57"/>
      <c r="I828" s="57"/>
      <c r="J828" s="58"/>
      <c r="K828" s="57"/>
      <c r="L828" s="59" t="str">
        <f>IF($A828="","",IF(COUNTIFS(Documents!$A$2:$A$1001,"Staff",Documents!$B$2:$B$1001,$A828)=0,"NO DOCUMENTS",IF(COUNTIFS(Documents!$A$2:$A$1001,"Staff",Documents!$B$2:$B$1001,$A828,Documents!$I$2:$I$1001,"EXPIRED")&gt;0,"ACTION NEEDED",IF(COUNTIFS(Documents!$A$2:$A$1001,"Staff",Documents!$B$2:$B$1001,$A828,Documents!$I$2:$I$1001,"DUE IN 30 DAYS")&gt;0,"DUE SOON","OK"))))</f>
        <v/>
      </c>
      <c r="M828" s="57"/>
    </row>
    <row r="829" spans="1:13">
      <c r="A829" s="57"/>
      <c r="B829" s="57"/>
      <c r="C829" s="57"/>
      <c r="D829" s="57"/>
      <c r="E829" s="57"/>
      <c r="F829" s="57"/>
      <c r="G829" s="57"/>
      <c r="H829" s="57"/>
      <c r="I829" s="57"/>
      <c r="J829" s="58"/>
      <c r="K829" s="57"/>
      <c r="L829" s="59" t="str">
        <f>IF($A829="","",IF(COUNTIFS(Documents!$A$2:$A$1001,"Staff",Documents!$B$2:$B$1001,$A829)=0,"NO DOCUMENTS",IF(COUNTIFS(Documents!$A$2:$A$1001,"Staff",Documents!$B$2:$B$1001,$A829,Documents!$I$2:$I$1001,"EXPIRED")&gt;0,"ACTION NEEDED",IF(COUNTIFS(Documents!$A$2:$A$1001,"Staff",Documents!$B$2:$B$1001,$A829,Documents!$I$2:$I$1001,"DUE IN 30 DAYS")&gt;0,"DUE SOON","OK"))))</f>
        <v/>
      </c>
      <c r="M829" s="57"/>
    </row>
    <row r="830" spans="1:13">
      <c r="A830" s="57"/>
      <c r="B830" s="57"/>
      <c r="C830" s="57"/>
      <c r="D830" s="57"/>
      <c r="E830" s="57"/>
      <c r="F830" s="57"/>
      <c r="G830" s="57"/>
      <c r="H830" s="57"/>
      <c r="I830" s="57"/>
      <c r="J830" s="58"/>
      <c r="K830" s="57"/>
      <c r="L830" s="59" t="str">
        <f>IF($A830="","",IF(COUNTIFS(Documents!$A$2:$A$1001,"Staff",Documents!$B$2:$B$1001,$A830)=0,"NO DOCUMENTS",IF(COUNTIFS(Documents!$A$2:$A$1001,"Staff",Documents!$B$2:$B$1001,$A830,Documents!$I$2:$I$1001,"EXPIRED")&gt;0,"ACTION NEEDED",IF(COUNTIFS(Documents!$A$2:$A$1001,"Staff",Documents!$B$2:$B$1001,$A830,Documents!$I$2:$I$1001,"DUE IN 30 DAYS")&gt;0,"DUE SOON","OK"))))</f>
        <v/>
      </c>
      <c r="M830" s="57"/>
    </row>
    <row r="831" spans="1:13">
      <c r="A831" s="57"/>
      <c r="B831" s="57"/>
      <c r="C831" s="57"/>
      <c r="D831" s="57"/>
      <c r="E831" s="57"/>
      <c r="F831" s="57"/>
      <c r="G831" s="57"/>
      <c r="H831" s="57"/>
      <c r="I831" s="57"/>
      <c r="J831" s="58"/>
      <c r="K831" s="57"/>
      <c r="L831" s="59" t="str">
        <f>IF($A831="","",IF(COUNTIFS(Documents!$A$2:$A$1001,"Staff",Documents!$B$2:$B$1001,$A831)=0,"NO DOCUMENTS",IF(COUNTIFS(Documents!$A$2:$A$1001,"Staff",Documents!$B$2:$B$1001,$A831,Documents!$I$2:$I$1001,"EXPIRED")&gt;0,"ACTION NEEDED",IF(COUNTIFS(Documents!$A$2:$A$1001,"Staff",Documents!$B$2:$B$1001,$A831,Documents!$I$2:$I$1001,"DUE IN 30 DAYS")&gt;0,"DUE SOON","OK"))))</f>
        <v/>
      </c>
      <c r="M831" s="57"/>
    </row>
    <row r="832" spans="1:13">
      <c r="A832" s="57"/>
      <c r="B832" s="57"/>
      <c r="C832" s="57"/>
      <c r="D832" s="57"/>
      <c r="E832" s="57"/>
      <c r="F832" s="57"/>
      <c r="G832" s="57"/>
      <c r="H832" s="57"/>
      <c r="I832" s="57"/>
      <c r="J832" s="58"/>
      <c r="K832" s="57"/>
      <c r="L832" s="59" t="str">
        <f>IF($A832="","",IF(COUNTIFS(Documents!$A$2:$A$1001,"Staff",Documents!$B$2:$B$1001,$A832)=0,"NO DOCUMENTS",IF(COUNTIFS(Documents!$A$2:$A$1001,"Staff",Documents!$B$2:$B$1001,$A832,Documents!$I$2:$I$1001,"EXPIRED")&gt;0,"ACTION NEEDED",IF(COUNTIFS(Documents!$A$2:$A$1001,"Staff",Documents!$B$2:$B$1001,$A832,Documents!$I$2:$I$1001,"DUE IN 30 DAYS")&gt;0,"DUE SOON","OK"))))</f>
        <v/>
      </c>
      <c r="M832" s="57"/>
    </row>
    <row r="833" spans="1:13">
      <c r="A833" s="57"/>
      <c r="B833" s="57"/>
      <c r="C833" s="57"/>
      <c r="D833" s="57"/>
      <c r="E833" s="57"/>
      <c r="F833" s="57"/>
      <c r="G833" s="57"/>
      <c r="H833" s="57"/>
      <c r="I833" s="57"/>
      <c r="J833" s="58"/>
      <c r="K833" s="57"/>
      <c r="L833" s="59" t="str">
        <f>IF($A833="","",IF(COUNTIFS(Documents!$A$2:$A$1001,"Staff",Documents!$B$2:$B$1001,$A833)=0,"NO DOCUMENTS",IF(COUNTIFS(Documents!$A$2:$A$1001,"Staff",Documents!$B$2:$B$1001,$A833,Documents!$I$2:$I$1001,"EXPIRED")&gt;0,"ACTION NEEDED",IF(COUNTIFS(Documents!$A$2:$A$1001,"Staff",Documents!$B$2:$B$1001,$A833,Documents!$I$2:$I$1001,"DUE IN 30 DAYS")&gt;0,"DUE SOON","OK"))))</f>
        <v/>
      </c>
      <c r="M833" s="57"/>
    </row>
    <row r="834" spans="1:13">
      <c r="A834" s="57"/>
      <c r="B834" s="57"/>
      <c r="C834" s="57"/>
      <c r="D834" s="57"/>
      <c r="E834" s="57"/>
      <c r="F834" s="57"/>
      <c r="G834" s="57"/>
      <c r="H834" s="57"/>
      <c r="I834" s="57"/>
      <c r="J834" s="58"/>
      <c r="K834" s="57"/>
      <c r="L834" s="59" t="str">
        <f>IF($A834="","",IF(COUNTIFS(Documents!$A$2:$A$1001,"Staff",Documents!$B$2:$B$1001,$A834)=0,"NO DOCUMENTS",IF(COUNTIFS(Documents!$A$2:$A$1001,"Staff",Documents!$B$2:$B$1001,$A834,Documents!$I$2:$I$1001,"EXPIRED")&gt;0,"ACTION NEEDED",IF(COUNTIFS(Documents!$A$2:$A$1001,"Staff",Documents!$B$2:$B$1001,$A834,Documents!$I$2:$I$1001,"DUE IN 30 DAYS")&gt;0,"DUE SOON","OK"))))</f>
        <v/>
      </c>
      <c r="M834" s="57"/>
    </row>
    <row r="835" spans="1:13">
      <c r="A835" s="57"/>
      <c r="B835" s="57"/>
      <c r="C835" s="57"/>
      <c r="D835" s="57"/>
      <c r="E835" s="57"/>
      <c r="F835" s="57"/>
      <c r="G835" s="57"/>
      <c r="H835" s="57"/>
      <c r="I835" s="57"/>
      <c r="J835" s="58"/>
      <c r="K835" s="57"/>
      <c r="L835" s="59" t="str">
        <f>IF($A835="","",IF(COUNTIFS(Documents!$A$2:$A$1001,"Staff",Documents!$B$2:$B$1001,$A835)=0,"NO DOCUMENTS",IF(COUNTIFS(Documents!$A$2:$A$1001,"Staff",Documents!$B$2:$B$1001,$A835,Documents!$I$2:$I$1001,"EXPIRED")&gt;0,"ACTION NEEDED",IF(COUNTIFS(Documents!$A$2:$A$1001,"Staff",Documents!$B$2:$B$1001,$A835,Documents!$I$2:$I$1001,"DUE IN 30 DAYS")&gt;0,"DUE SOON","OK"))))</f>
        <v/>
      </c>
      <c r="M835" s="57"/>
    </row>
    <row r="836" spans="1:13">
      <c r="A836" s="57"/>
      <c r="B836" s="57"/>
      <c r="C836" s="57"/>
      <c r="D836" s="57"/>
      <c r="E836" s="57"/>
      <c r="F836" s="57"/>
      <c r="G836" s="57"/>
      <c r="H836" s="57"/>
      <c r="I836" s="57"/>
      <c r="J836" s="58"/>
      <c r="K836" s="57"/>
      <c r="L836" s="59" t="str">
        <f>IF($A836="","",IF(COUNTIFS(Documents!$A$2:$A$1001,"Staff",Documents!$B$2:$B$1001,$A836)=0,"NO DOCUMENTS",IF(COUNTIFS(Documents!$A$2:$A$1001,"Staff",Documents!$B$2:$B$1001,$A836,Documents!$I$2:$I$1001,"EXPIRED")&gt;0,"ACTION NEEDED",IF(COUNTIFS(Documents!$A$2:$A$1001,"Staff",Documents!$B$2:$B$1001,$A836,Documents!$I$2:$I$1001,"DUE IN 30 DAYS")&gt;0,"DUE SOON","OK"))))</f>
        <v/>
      </c>
      <c r="M836" s="57"/>
    </row>
    <row r="837" spans="1:13">
      <c r="A837" s="57"/>
      <c r="B837" s="57"/>
      <c r="C837" s="57"/>
      <c r="D837" s="57"/>
      <c r="E837" s="57"/>
      <c r="F837" s="57"/>
      <c r="G837" s="57"/>
      <c r="H837" s="57"/>
      <c r="I837" s="57"/>
      <c r="J837" s="58"/>
      <c r="K837" s="57"/>
      <c r="L837" s="59" t="str">
        <f>IF($A837="","",IF(COUNTIFS(Documents!$A$2:$A$1001,"Staff",Documents!$B$2:$B$1001,$A837)=0,"NO DOCUMENTS",IF(COUNTIFS(Documents!$A$2:$A$1001,"Staff",Documents!$B$2:$B$1001,$A837,Documents!$I$2:$I$1001,"EXPIRED")&gt;0,"ACTION NEEDED",IF(COUNTIFS(Documents!$A$2:$A$1001,"Staff",Documents!$B$2:$B$1001,$A837,Documents!$I$2:$I$1001,"DUE IN 30 DAYS")&gt;0,"DUE SOON","OK"))))</f>
        <v/>
      </c>
      <c r="M837" s="57"/>
    </row>
    <row r="838" spans="1:13">
      <c r="A838" s="57"/>
      <c r="B838" s="57"/>
      <c r="C838" s="57"/>
      <c r="D838" s="57"/>
      <c r="E838" s="57"/>
      <c r="F838" s="57"/>
      <c r="G838" s="57"/>
      <c r="H838" s="57"/>
      <c r="I838" s="57"/>
      <c r="J838" s="58"/>
      <c r="K838" s="57"/>
      <c r="L838" s="59" t="str">
        <f>IF($A838="","",IF(COUNTIFS(Documents!$A$2:$A$1001,"Staff",Documents!$B$2:$B$1001,$A838)=0,"NO DOCUMENTS",IF(COUNTIFS(Documents!$A$2:$A$1001,"Staff",Documents!$B$2:$B$1001,$A838,Documents!$I$2:$I$1001,"EXPIRED")&gt;0,"ACTION NEEDED",IF(COUNTIFS(Documents!$A$2:$A$1001,"Staff",Documents!$B$2:$B$1001,$A838,Documents!$I$2:$I$1001,"DUE IN 30 DAYS")&gt;0,"DUE SOON","OK"))))</f>
        <v/>
      </c>
      <c r="M838" s="57"/>
    </row>
    <row r="839" spans="1:13">
      <c r="A839" s="57"/>
      <c r="B839" s="57"/>
      <c r="C839" s="57"/>
      <c r="D839" s="57"/>
      <c r="E839" s="57"/>
      <c r="F839" s="57"/>
      <c r="G839" s="57"/>
      <c r="H839" s="57"/>
      <c r="I839" s="57"/>
      <c r="J839" s="58"/>
      <c r="K839" s="57"/>
      <c r="L839" s="59" t="str">
        <f>IF($A839="","",IF(COUNTIFS(Documents!$A$2:$A$1001,"Staff",Documents!$B$2:$B$1001,$A839)=0,"NO DOCUMENTS",IF(COUNTIFS(Documents!$A$2:$A$1001,"Staff",Documents!$B$2:$B$1001,$A839,Documents!$I$2:$I$1001,"EXPIRED")&gt;0,"ACTION NEEDED",IF(COUNTIFS(Documents!$A$2:$A$1001,"Staff",Documents!$B$2:$B$1001,$A839,Documents!$I$2:$I$1001,"DUE IN 30 DAYS")&gt;0,"DUE SOON","OK"))))</f>
        <v/>
      </c>
      <c r="M839" s="57"/>
    </row>
    <row r="840" spans="1:13">
      <c r="A840" s="57"/>
      <c r="B840" s="57"/>
      <c r="C840" s="57"/>
      <c r="D840" s="57"/>
      <c r="E840" s="57"/>
      <c r="F840" s="57"/>
      <c r="G840" s="57"/>
      <c r="H840" s="57"/>
      <c r="I840" s="57"/>
      <c r="J840" s="58"/>
      <c r="K840" s="57"/>
      <c r="L840" s="59" t="str">
        <f>IF($A840="","",IF(COUNTIFS(Documents!$A$2:$A$1001,"Staff",Documents!$B$2:$B$1001,$A840)=0,"NO DOCUMENTS",IF(COUNTIFS(Documents!$A$2:$A$1001,"Staff",Documents!$B$2:$B$1001,$A840,Documents!$I$2:$I$1001,"EXPIRED")&gt;0,"ACTION NEEDED",IF(COUNTIFS(Documents!$A$2:$A$1001,"Staff",Documents!$B$2:$B$1001,$A840,Documents!$I$2:$I$1001,"DUE IN 30 DAYS")&gt;0,"DUE SOON","OK"))))</f>
        <v/>
      </c>
      <c r="M840" s="57"/>
    </row>
    <row r="841" spans="1:13">
      <c r="A841" s="57"/>
      <c r="B841" s="57"/>
      <c r="C841" s="57"/>
      <c r="D841" s="57"/>
      <c r="E841" s="57"/>
      <c r="F841" s="57"/>
      <c r="G841" s="57"/>
      <c r="H841" s="57"/>
      <c r="I841" s="57"/>
      <c r="J841" s="58"/>
      <c r="K841" s="57"/>
      <c r="L841" s="59" t="str">
        <f>IF($A841="","",IF(COUNTIFS(Documents!$A$2:$A$1001,"Staff",Documents!$B$2:$B$1001,$A841)=0,"NO DOCUMENTS",IF(COUNTIFS(Documents!$A$2:$A$1001,"Staff",Documents!$B$2:$B$1001,$A841,Documents!$I$2:$I$1001,"EXPIRED")&gt;0,"ACTION NEEDED",IF(COUNTIFS(Documents!$A$2:$A$1001,"Staff",Documents!$B$2:$B$1001,$A841,Documents!$I$2:$I$1001,"DUE IN 30 DAYS")&gt;0,"DUE SOON","OK"))))</f>
        <v/>
      </c>
      <c r="M841" s="57"/>
    </row>
    <row r="842" spans="1:13">
      <c r="A842" s="57"/>
      <c r="B842" s="57"/>
      <c r="C842" s="57"/>
      <c r="D842" s="57"/>
      <c r="E842" s="57"/>
      <c r="F842" s="57"/>
      <c r="G842" s="57"/>
      <c r="H842" s="57"/>
      <c r="I842" s="57"/>
      <c r="J842" s="58"/>
      <c r="K842" s="57"/>
      <c r="L842" s="59" t="str">
        <f>IF($A842="","",IF(COUNTIFS(Documents!$A$2:$A$1001,"Staff",Documents!$B$2:$B$1001,$A842)=0,"NO DOCUMENTS",IF(COUNTIFS(Documents!$A$2:$A$1001,"Staff",Documents!$B$2:$B$1001,$A842,Documents!$I$2:$I$1001,"EXPIRED")&gt;0,"ACTION NEEDED",IF(COUNTIFS(Documents!$A$2:$A$1001,"Staff",Documents!$B$2:$B$1001,$A842,Documents!$I$2:$I$1001,"DUE IN 30 DAYS")&gt;0,"DUE SOON","OK"))))</f>
        <v/>
      </c>
      <c r="M842" s="57"/>
    </row>
    <row r="843" spans="1:13">
      <c r="A843" s="57"/>
      <c r="B843" s="57"/>
      <c r="C843" s="57"/>
      <c r="D843" s="57"/>
      <c r="E843" s="57"/>
      <c r="F843" s="57"/>
      <c r="G843" s="57"/>
      <c r="H843" s="57"/>
      <c r="I843" s="57"/>
      <c r="J843" s="58"/>
      <c r="K843" s="57"/>
      <c r="L843" s="59" t="str">
        <f>IF($A843="","",IF(COUNTIFS(Documents!$A$2:$A$1001,"Staff",Documents!$B$2:$B$1001,$A843)=0,"NO DOCUMENTS",IF(COUNTIFS(Documents!$A$2:$A$1001,"Staff",Documents!$B$2:$B$1001,$A843,Documents!$I$2:$I$1001,"EXPIRED")&gt;0,"ACTION NEEDED",IF(COUNTIFS(Documents!$A$2:$A$1001,"Staff",Documents!$B$2:$B$1001,$A843,Documents!$I$2:$I$1001,"DUE IN 30 DAYS")&gt;0,"DUE SOON","OK"))))</f>
        <v/>
      </c>
      <c r="M843" s="57"/>
    </row>
    <row r="844" spans="1:13">
      <c r="A844" s="57"/>
      <c r="B844" s="57"/>
      <c r="C844" s="57"/>
      <c r="D844" s="57"/>
      <c r="E844" s="57"/>
      <c r="F844" s="57"/>
      <c r="G844" s="57"/>
      <c r="H844" s="57"/>
      <c r="I844" s="57"/>
      <c r="J844" s="58"/>
      <c r="K844" s="57"/>
      <c r="L844" s="59" t="str">
        <f>IF($A844="","",IF(COUNTIFS(Documents!$A$2:$A$1001,"Staff",Documents!$B$2:$B$1001,$A844)=0,"NO DOCUMENTS",IF(COUNTIFS(Documents!$A$2:$A$1001,"Staff",Documents!$B$2:$B$1001,$A844,Documents!$I$2:$I$1001,"EXPIRED")&gt;0,"ACTION NEEDED",IF(COUNTIFS(Documents!$A$2:$A$1001,"Staff",Documents!$B$2:$B$1001,$A844,Documents!$I$2:$I$1001,"DUE IN 30 DAYS")&gt;0,"DUE SOON","OK"))))</f>
        <v/>
      </c>
      <c r="M844" s="57"/>
    </row>
    <row r="845" spans="1:13">
      <c r="A845" s="57"/>
      <c r="B845" s="57"/>
      <c r="C845" s="57"/>
      <c r="D845" s="57"/>
      <c r="E845" s="57"/>
      <c r="F845" s="57"/>
      <c r="G845" s="57"/>
      <c r="H845" s="57"/>
      <c r="I845" s="57"/>
      <c r="J845" s="58"/>
      <c r="K845" s="57"/>
      <c r="L845" s="59" t="str">
        <f>IF($A845="","",IF(COUNTIFS(Documents!$A$2:$A$1001,"Staff",Documents!$B$2:$B$1001,$A845)=0,"NO DOCUMENTS",IF(COUNTIFS(Documents!$A$2:$A$1001,"Staff",Documents!$B$2:$B$1001,$A845,Documents!$I$2:$I$1001,"EXPIRED")&gt;0,"ACTION NEEDED",IF(COUNTIFS(Documents!$A$2:$A$1001,"Staff",Documents!$B$2:$B$1001,$A845,Documents!$I$2:$I$1001,"DUE IN 30 DAYS")&gt;0,"DUE SOON","OK"))))</f>
        <v/>
      </c>
      <c r="M845" s="57"/>
    </row>
    <row r="846" spans="1:13">
      <c r="A846" s="57"/>
      <c r="B846" s="57"/>
      <c r="C846" s="57"/>
      <c r="D846" s="57"/>
      <c r="E846" s="57"/>
      <c r="F846" s="57"/>
      <c r="G846" s="57"/>
      <c r="H846" s="57"/>
      <c r="I846" s="57"/>
      <c r="J846" s="58"/>
      <c r="K846" s="57"/>
      <c r="L846" s="59" t="str">
        <f>IF($A846="","",IF(COUNTIFS(Documents!$A$2:$A$1001,"Staff",Documents!$B$2:$B$1001,$A846)=0,"NO DOCUMENTS",IF(COUNTIFS(Documents!$A$2:$A$1001,"Staff",Documents!$B$2:$B$1001,$A846,Documents!$I$2:$I$1001,"EXPIRED")&gt;0,"ACTION NEEDED",IF(COUNTIFS(Documents!$A$2:$A$1001,"Staff",Documents!$B$2:$B$1001,$A846,Documents!$I$2:$I$1001,"DUE IN 30 DAYS")&gt;0,"DUE SOON","OK"))))</f>
        <v/>
      </c>
      <c r="M846" s="57"/>
    </row>
    <row r="847" spans="1:13">
      <c r="A847" s="57"/>
      <c r="B847" s="57"/>
      <c r="C847" s="57"/>
      <c r="D847" s="57"/>
      <c r="E847" s="57"/>
      <c r="F847" s="57"/>
      <c r="G847" s="57"/>
      <c r="H847" s="57"/>
      <c r="I847" s="57"/>
      <c r="J847" s="58"/>
      <c r="K847" s="57"/>
      <c r="L847" s="59" t="str">
        <f>IF($A847="","",IF(COUNTIFS(Documents!$A$2:$A$1001,"Staff",Documents!$B$2:$B$1001,$A847)=0,"NO DOCUMENTS",IF(COUNTIFS(Documents!$A$2:$A$1001,"Staff",Documents!$B$2:$B$1001,$A847,Documents!$I$2:$I$1001,"EXPIRED")&gt;0,"ACTION NEEDED",IF(COUNTIFS(Documents!$A$2:$A$1001,"Staff",Documents!$B$2:$B$1001,$A847,Documents!$I$2:$I$1001,"DUE IN 30 DAYS")&gt;0,"DUE SOON","OK"))))</f>
        <v/>
      </c>
      <c r="M847" s="57"/>
    </row>
    <row r="848" spans="1:13">
      <c r="A848" s="57"/>
      <c r="B848" s="57"/>
      <c r="C848" s="57"/>
      <c r="D848" s="57"/>
      <c r="E848" s="57"/>
      <c r="F848" s="57"/>
      <c r="G848" s="57"/>
      <c r="H848" s="57"/>
      <c r="I848" s="57"/>
      <c r="J848" s="58"/>
      <c r="K848" s="57"/>
      <c r="L848" s="59" t="str">
        <f>IF($A848="","",IF(COUNTIFS(Documents!$A$2:$A$1001,"Staff",Documents!$B$2:$B$1001,$A848)=0,"NO DOCUMENTS",IF(COUNTIFS(Documents!$A$2:$A$1001,"Staff",Documents!$B$2:$B$1001,$A848,Documents!$I$2:$I$1001,"EXPIRED")&gt;0,"ACTION NEEDED",IF(COUNTIFS(Documents!$A$2:$A$1001,"Staff",Documents!$B$2:$B$1001,$A848,Documents!$I$2:$I$1001,"DUE IN 30 DAYS")&gt;0,"DUE SOON","OK"))))</f>
        <v/>
      </c>
      <c r="M848" s="57"/>
    </row>
    <row r="849" spans="1:13">
      <c r="A849" s="57"/>
      <c r="B849" s="57"/>
      <c r="C849" s="57"/>
      <c r="D849" s="57"/>
      <c r="E849" s="57"/>
      <c r="F849" s="57"/>
      <c r="G849" s="57"/>
      <c r="H849" s="57"/>
      <c r="I849" s="57"/>
      <c r="J849" s="58"/>
      <c r="K849" s="57"/>
      <c r="L849" s="59" t="str">
        <f>IF($A849="","",IF(COUNTIFS(Documents!$A$2:$A$1001,"Staff",Documents!$B$2:$B$1001,$A849)=0,"NO DOCUMENTS",IF(COUNTIFS(Documents!$A$2:$A$1001,"Staff",Documents!$B$2:$B$1001,$A849,Documents!$I$2:$I$1001,"EXPIRED")&gt;0,"ACTION NEEDED",IF(COUNTIFS(Documents!$A$2:$A$1001,"Staff",Documents!$B$2:$B$1001,$A849,Documents!$I$2:$I$1001,"DUE IN 30 DAYS")&gt;0,"DUE SOON","OK"))))</f>
        <v/>
      </c>
      <c r="M849" s="57"/>
    </row>
    <row r="850" spans="1:13">
      <c r="A850" s="57"/>
      <c r="B850" s="57"/>
      <c r="C850" s="57"/>
      <c r="D850" s="57"/>
      <c r="E850" s="57"/>
      <c r="F850" s="57"/>
      <c r="G850" s="57"/>
      <c r="H850" s="57"/>
      <c r="I850" s="57"/>
      <c r="J850" s="58"/>
      <c r="K850" s="57"/>
      <c r="L850" s="59" t="str">
        <f>IF($A850="","",IF(COUNTIFS(Documents!$A$2:$A$1001,"Staff",Documents!$B$2:$B$1001,$A850)=0,"NO DOCUMENTS",IF(COUNTIFS(Documents!$A$2:$A$1001,"Staff",Documents!$B$2:$B$1001,$A850,Documents!$I$2:$I$1001,"EXPIRED")&gt;0,"ACTION NEEDED",IF(COUNTIFS(Documents!$A$2:$A$1001,"Staff",Documents!$B$2:$B$1001,$A850,Documents!$I$2:$I$1001,"DUE IN 30 DAYS")&gt;0,"DUE SOON","OK"))))</f>
        <v/>
      </c>
      <c r="M850" s="57"/>
    </row>
    <row r="851" spans="1:13">
      <c r="A851" s="57"/>
      <c r="B851" s="57"/>
      <c r="C851" s="57"/>
      <c r="D851" s="57"/>
      <c r="E851" s="57"/>
      <c r="F851" s="57"/>
      <c r="G851" s="57"/>
      <c r="H851" s="57"/>
      <c r="I851" s="57"/>
      <c r="J851" s="58"/>
      <c r="K851" s="57"/>
      <c r="L851" s="59" t="str">
        <f>IF($A851="","",IF(COUNTIFS(Documents!$A$2:$A$1001,"Staff",Documents!$B$2:$B$1001,$A851)=0,"NO DOCUMENTS",IF(COUNTIFS(Documents!$A$2:$A$1001,"Staff",Documents!$B$2:$B$1001,$A851,Documents!$I$2:$I$1001,"EXPIRED")&gt;0,"ACTION NEEDED",IF(COUNTIFS(Documents!$A$2:$A$1001,"Staff",Documents!$B$2:$B$1001,$A851,Documents!$I$2:$I$1001,"DUE IN 30 DAYS")&gt;0,"DUE SOON","OK"))))</f>
        <v/>
      </c>
      <c r="M851" s="57"/>
    </row>
    <row r="852" spans="1:13">
      <c r="A852" s="57"/>
      <c r="B852" s="57"/>
      <c r="C852" s="57"/>
      <c r="D852" s="57"/>
      <c r="E852" s="57"/>
      <c r="F852" s="57"/>
      <c r="G852" s="57"/>
      <c r="H852" s="57"/>
      <c r="I852" s="57"/>
      <c r="J852" s="58"/>
      <c r="K852" s="57"/>
      <c r="L852" s="59" t="str">
        <f>IF($A852="","",IF(COUNTIFS(Documents!$A$2:$A$1001,"Staff",Documents!$B$2:$B$1001,$A852)=0,"NO DOCUMENTS",IF(COUNTIFS(Documents!$A$2:$A$1001,"Staff",Documents!$B$2:$B$1001,$A852,Documents!$I$2:$I$1001,"EXPIRED")&gt;0,"ACTION NEEDED",IF(COUNTIFS(Documents!$A$2:$A$1001,"Staff",Documents!$B$2:$B$1001,$A852,Documents!$I$2:$I$1001,"DUE IN 30 DAYS")&gt;0,"DUE SOON","OK"))))</f>
        <v/>
      </c>
      <c r="M852" s="57"/>
    </row>
    <row r="853" spans="1:13">
      <c r="A853" s="57"/>
      <c r="B853" s="57"/>
      <c r="C853" s="57"/>
      <c r="D853" s="57"/>
      <c r="E853" s="57"/>
      <c r="F853" s="57"/>
      <c r="G853" s="57"/>
      <c r="H853" s="57"/>
      <c r="I853" s="57"/>
      <c r="J853" s="58"/>
      <c r="K853" s="57"/>
      <c r="L853" s="59" t="str">
        <f>IF($A853="","",IF(COUNTIFS(Documents!$A$2:$A$1001,"Staff",Documents!$B$2:$B$1001,$A853)=0,"NO DOCUMENTS",IF(COUNTIFS(Documents!$A$2:$A$1001,"Staff",Documents!$B$2:$B$1001,$A853,Documents!$I$2:$I$1001,"EXPIRED")&gt;0,"ACTION NEEDED",IF(COUNTIFS(Documents!$A$2:$A$1001,"Staff",Documents!$B$2:$B$1001,$A853,Documents!$I$2:$I$1001,"DUE IN 30 DAYS")&gt;0,"DUE SOON","OK"))))</f>
        <v/>
      </c>
      <c r="M853" s="57"/>
    </row>
    <row r="854" spans="1:13">
      <c r="A854" s="57"/>
      <c r="B854" s="57"/>
      <c r="C854" s="57"/>
      <c r="D854" s="57"/>
      <c r="E854" s="57"/>
      <c r="F854" s="57"/>
      <c r="G854" s="57"/>
      <c r="H854" s="57"/>
      <c r="I854" s="57"/>
      <c r="J854" s="58"/>
      <c r="K854" s="57"/>
      <c r="L854" s="59" t="str">
        <f>IF($A854="","",IF(COUNTIFS(Documents!$A$2:$A$1001,"Staff",Documents!$B$2:$B$1001,$A854)=0,"NO DOCUMENTS",IF(COUNTIFS(Documents!$A$2:$A$1001,"Staff",Documents!$B$2:$B$1001,$A854,Documents!$I$2:$I$1001,"EXPIRED")&gt;0,"ACTION NEEDED",IF(COUNTIFS(Documents!$A$2:$A$1001,"Staff",Documents!$B$2:$B$1001,$A854,Documents!$I$2:$I$1001,"DUE IN 30 DAYS")&gt;0,"DUE SOON","OK"))))</f>
        <v/>
      </c>
      <c r="M854" s="57"/>
    </row>
    <row r="855" spans="1:13">
      <c r="A855" s="57"/>
      <c r="B855" s="57"/>
      <c r="C855" s="57"/>
      <c r="D855" s="57"/>
      <c r="E855" s="57"/>
      <c r="F855" s="57"/>
      <c r="G855" s="57"/>
      <c r="H855" s="57"/>
      <c r="I855" s="57"/>
      <c r="J855" s="58"/>
      <c r="K855" s="57"/>
      <c r="L855" s="59" t="str">
        <f>IF($A855="","",IF(COUNTIFS(Documents!$A$2:$A$1001,"Staff",Documents!$B$2:$B$1001,$A855)=0,"NO DOCUMENTS",IF(COUNTIFS(Documents!$A$2:$A$1001,"Staff",Documents!$B$2:$B$1001,$A855,Documents!$I$2:$I$1001,"EXPIRED")&gt;0,"ACTION NEEDED",IF(COUNTIFS(Documents!$A$2:$A$1001,"Staff",Documents!$B$2:$B$1001,$A855,Documents!$I$2:$I$1001,"DUE IN 30 DAYS")&gt;0,"DUE SOON","OK"))))</f>
        <v/>
      </c>
      <c r="M855" s="57"/>
    </row>
    <row r="856" spans="1:13">
      <c r="A856" s="57"/>
      <c r="B856" s="57"/>
      <c r="C856" s="57"/>
      <c r="D856" s="57"/>
      <c r="E856" s="57"/>
      <c r="F856" s="57"/>
      <c r="G856" s="57"/>
      <c r="H856" s="57"/>
      <c r="I856" s="57"/>
      <c r="J856" s="58"/>
      <c r="K856" s="57"/>
      <c r="L856" s="59" t="str">
        <f>IF($A856="","",IF(COUNTIFS(Documents!$A$2:$A$1001,"Staff",Documents!$B$2:$B$1001,$A856)=0,"NO DOCUMENTS",IF(COUNTIFS(Documents!$A$2:$A$1001,"Staff",Documents!$B$2:$B$1001,$A856,Documents!$I$2:$I$1001,"EXPIRED")&gt;0,"ACTION NEEDED",IF(COUNTIFS(Documents!$A$2:$A$1001,"Staff",Documents!$B$2:$B$1001,$A856,Documents!$I$2:$I$1001,"DUE IN 30 DAYS")&gt;0,"DUE SOON","OK"))))</f>
        <v/>
      </c>
      <c r="M856" s="57"/>
    </row>
    <row r="857" spans="1:13">
      <c r="A857" s="57"/>
      <c r="B857" s="57"/>
      <c r="C857" s="57"/>
      <c r="D857" s="57"/>
      <c r="E857" s="57"/>
      <c r="F857" s="57"/>
      <c r="G857" s="57"/>
      <c r="H857" s="57"/>
      <c r="I857" s="57"/>
      <c r="J857" s="58"/>
      <c r="K857" s="57"/>
      <c r="L857" s="59" t="str">
        <f>IF($A857="","",IF(COUNTIFS(Documents!$A$2:$A$1001,"Staff",Documents!$B$2:$B$1001,$A857)=0,"NO DOCUMENTS",IF(COUNTIFS(Documents!$A$2:$A$1001,"Staff",Documents!$B$2:$B$1001,$A857,Documents!$I$2:$I$1001,"EXPIRED")&gt;0,"ACTION NEEDED",IF(COUNTIFS(Documents!$A$2:$A$1001,"Staff",Documents!$B$2:$B$1001,$A857,Documents!$I$2:$I$1001,"DUE IN 30 DAYS")&gt;0,"DUE SOON","OK"))))</f>
        <v/>
      </c>
      <c r="M857" s="57"/>
    </row>
    <row r="858" spans="1:13">
      <c r="A858" s="57"/>
      <c r="B858" s="57"/>
      <c r="C858" s="57"/>
      <c r="D858" s="57"/>
      <c r="E858" s="57"/>
      <c r="F858" s="57"/>
      <c r="G858" s="57"/>
      <c r="H858" s="57"/>
      <c r="I858" s="57"/>
      <c r="J858" s="58"/>
      <c r="K858" s="57"/>
      <c r="L858" s="59" t="str">
        <f>IF($A858="","",IF(COUNTIFS(Documents!$A$2:$A$1001,"Staff",Documents!$B$2:$B$1001,$A858)=0,"NO DOCUMENTS",IF(COUNTIFS(Documents!$A$2:$A$1001,"Staff",Documents!$B$2:$B$1001,$A858,Documents!$I$2:$I$1001,"EXPIRED")&gt;0,"ACTION NEEDED",IF(COUNTIFS(Documents!$A$2:$A$1001,"Staff",Documents!$B$2:$B$1001,$A858,Documents!$I$2:$I$1001,"DUE IN 30 DAYS")&gt;0,"DUE SOON","OK"))))</f>
        <v/>
      </c>
      <c r="M858" s="57"/>
    </row>
    <row r="859" spans="1:13">
      <c r="A859" s="57"/>
      <c r="B859" s="57"/>
      <c r="C859" s="57"/>
      <c r="D859" s="57"/>
      <c r="E859" s="57"/>
      <c r="F859" s="57"/>
      <c r="G859" s="57"/>
      <c r="H859" s="57"/>
      <c r="I859" s="57"/>
      <c r="J859" s="58"/>
      <c r="K859" s="57"/>
      <c r="L859" s="59" t="str">
        <f>IF($A859="","",IF(COUNTIFS(Documents!$A$2:$A$1001,"Staff",Documents!$B$2:$B$1001,$A859)=0,"NO DOCUMENTS",IF(COUNTIFS(Documents!$A$2:$A$1001,"Staff",Documents!$B$2:$B$1001,$A859,Documents!$I$2:$I$1001,"EXPIRED")&gt;0,"ACTION NEEDED",IF(COUNTIFS(Documents!$A$2:$A$1001,"Staff",Documents!$B$2:$B$1001,$A859,Documents!$I$2:$I$1001,"DUE IN 30 DAYS")&gt;0,"DUE SOON","OK"))))</f>
        <v/>
      </c>
      <c r="M859" s="57"/>
    </row>
    <row r="860" spans="1:13">
      <c r="A860" s="57"/>
      <c r="B860" s="57"/>
      <c r="C860" s="57"/>
      <c r="D860" s="57"/>
      <c r="E860" s="57"/>
      <c r="F860" s="57"/>
      <c r="G860" s="57"/>
      <c r="H860" s="57"/>
      <c r="I860" s="57"/>
      <c r="J860" s="58"/>
      <c r="K860" s="57"/>
      <c r="L860" s="59" t="str">
        <f>IF($A860="","",IF(COUNTIFS(Documents!$A$2:$A$1001,"Staff",Documents!$B$2:$B$1001,$A860)=0,"NO DOCUMENTS",IF(COUNTIFS(Documents!$A$2:$A$1001,"Staff",Documents!$B$2:$B$1001,$A860,Documents!$I$2:$I$1001,"EXPIRED")&gt;0,"ACTION NEEDED",IF(COUNTIFS(Documents!$A$2:$A$1001,"Staff",Documents!$B$2:$B$1001,$A860,Documents!$I$2:$I$1001,"DUE IN 30 DAYS")&gt;0,"DUE SOON","OK"))))</f>
        <v/>
      </c>
      <c r="M860" s="57"/>
    </row>
    <row r="861" spans="1:13">
      <c r="A861" s="57"/>
      <c r="B861" s="57"/>
      <c r="C861" s="57"/>
      <c r="D861" s="57"/>
      <c r="E861" s="57"/>
      <c r="F861" s="57"/>
      <c r="G861" s="57"/>
      <c r="H861" s="57"/>
      <c r="I861" s="57"/>
      <c r="J861" s="58"/>
      <c r="K861" s="57"/>
      <c r="L861" s="59" t="str">
        <f>IF($A861="","",IF(COUNTIFS(Documents!$A$2:$A$1001,"Staff",Documents!$B$2:$B$1001,$A861)=0,"NO DOCUMENTS",IF(COUNTIFS(Documents!$A$2:$A$1001,"Staff",Documents!$B$2:$B$1001,$A861,Documents!$I$2:$I$1001,"EXPIRED")&gt;0,"ACTION NEEDED",IF(COUNTIFS(Documents!$A$2:$A$1001,"Staff",Documents!$B$2:$B$1001,$A861,Documents!$I$2:$I$1001,"DUE IN 30 DAYS")&gt;0,"DUE SOON","OK"))))</f>
        <v/>
      </c>
      <c r="M861" s="57"/>
    </row>
    <row r="862" spans="1:13">
      <c r="A862" s="57"/>
      <c r="B862" s="57"/>
      <c r="C862" s="57"/>
      <c r="D862" s="57"/>
      <c r="E862" s="57"/>
      <c r="F862" s="57"/>
      <c r="G862" s="57"/>
      <c r="H862" s="57"/>
      <c r="I862" s="57"/>
      <c r="J862" s="58"/>
      <c r="K862" s="57"/>
      <c r="L862" s="59" t="str">
        <f>IF($A862="","",IF(COUNTIFS(Documents!$A$2:$A$1001,"Staff",Documents!$B$2:$B$1001,$A862)=0,"NO DOCUMENTS",IF(COUNTIFS(Documents!$A$2:$A$1001,"Staff",Documents!$B$2:$B$1001,$A862,Documents!$I$2:$I$1001,"EXPIRED")&gt;0,"ACTION NEEDED",IF(COUNTIFS(Documents!$A$2:$A$1001,"Staff",Documents!$B$2:$B$1001,$A862,Documents!$I$2:$I$1001,"DUE IN 30 DAYS")&gt;0,"DUE SOON","OK"))))</f>
        <v/>
      </c>
      <c r="M862" s="57"/>
    </row>
    <row r="863" spans="1:13">
      <c r="A863" s="57"/>
      <c r="B863" s="57"/>
      <c r="C863" s="57"/>
      <c r="D863" s="57"/>
      <c r="E863" s="57"/>
      <c r="F863" s="57"/>
      <c r="G863" s="57"/>
      <c r="H863" s="57"/>
      <c r="I863" s="57"/>
      <c r="J863" s="58"/>
      <c r="K863" s="57"/>
      <c r="L863" s="59" t="str">
        <f>IF($A863="","",IF(COUNTIFS(Documents!$A$2:$A$1001,"Staff",Documents!$B$2:$B$1001,$A863)=0,"NO DOCUMENTS",IF(COUNTIFS(Documents!$A$2:$A$1001,"Staff",Documents!$B$2:$B$1001,$A863,Documents!$I$2:$I$1001,"EXPIRED")&gt;0,"ACTION NEEDED",IF(COUNTIFS(Documents!$A$2:$A$1001,"Staff",Documents!$B$2:$B$1001,$A863,Documents!$I$2:$I$1001,"DUE IN 30 DAYS")&gt;0,"DUE SOON","OK"))))</f>
        <v/>
      </c>
      <c r="M863" s="57"/>
    </row>
    <row r="864" spans="1:13">
      <c r="A864" s="57"/>
      <c r="B864" s="57"/>
      <c r="C864" s="57"/>
      <c r="D864" s="57"/>
      <c r="E864" s="57"/>
      <c r="F864" s="57"/>
      <c r="G864" s="57"/>
      <c r="H864" s="57"/>
      <c r="I864" s="57"/>
      <c r="J864" s="58"/>
      <c r="K864" s="57"/>
      <c r="L864" s="59" t="str">
        <f>IF($A864="","",IF(COUNTIFS(Documents!$A$2:$A$1001,"Staff",Documents!$B$2:$B$1001,$A864)=0,"NO DOCUMENTS",IF(COUNTIFS(Documents!$A$2:$A$1001,"Staff",Documents!$B$2:$B$1001,$A864,Documents!$I$2:$I$1001,"EXPIRED")&gt;0,"ACTION NEEDED",IF(COUNTIFS(Documents!$A$2:$A$1001,"Staff",Documents!$B$2:$B$1001,$A864,Documents!$I$2:$I$1001,"DUE IN 30 DAYS")&gt;0,"DUE SOON","OK"))))</f>
        <v/>
      </c>
      <c r="M864" s="57"/>
    </row>
    <row r="865" spans="1:13">
      <c r="A865" s="57"/>
      <c r="B865" s="57"/>
      <c r="C865" s="57"/>
      <c r="D865" s="57"/>
      <c r="E865" s="57"/>
      <c r="F865" s="57"/>
      <c r="G865" s="57"/>
      <c r="H865" s="57"/>
      <c r="I865" s="57"/>
      <c r="J865" s="58"/>
      <c r="K865" s="57"/>
      <c r="L865" s="59" t="str">
        <f>IF($A865="","",IF(COUNTIFS(Documents!$A$2:$A$1001,"Staff",Documents!$B$2:$B$1001,$A865)=0,"NO DOCUMENTS",IF(COUNTIFS(Documents!$A$2:$A$1001,"Staff",Documents!$B$2:$B$1001,$A865,Documents!$I$2:$I$1001,"EXPIRED")&gt;0,"ACTION NEEDED",IF(COUNTIFS(Documents!$A$2:$A$1001,"Staff",Documents!$B$2:$B$1001,$A865,Documents!$I$2:$I$1001,"DUE IN 30 DAYS")&gt;0,"DUE SOON","OK"))))</f>
        <v/>
      </c>
      <c r="M865" s="57"/>
    </row>
    <row r="866" spans="1:13">
      <c r="A866" s="57"/>
      <c r="B866" s="57"/>
      <c r="C866" s="57"/>
      <c r="D866" s="57"/>
      <c r="E866" s="57"/>
      <c r="F866" s="57"/>
      <c r="G866" s="57"/>
      <c r="H866" s="57"/>
      <c r="I866" s="57"/>
      <c r="J866" s="58"/>
      <c r="K866" s="57"/>
      <c r="L866" s="59" t="str">
        <f>IF($A866="","",IF(COUNTIFS(Documents!$A$2:$A$1001,"Staff",Documents!$B$2:$B$1001,$A866)=0,"NO DOCUMENTS",IF(COUNTIFS(Documents!$A$2:$A$1001,"Staff",Documents!$B$2:$B$1001,$A866,Documents!$I$2:$I$1001,"EXPIRED")&gt;0,"ACTION NEEDED",IF(COUNTIFS(Documents!$A$2:$A$1001,"Staff",Documents!$B$2:$B$1001,$A866,Documents!$I$2:$I$1001,"DUE IN 30 DAYS")&gt;0,"DUE SOON","OK"))))</f>
        <v/>
      </c>
      <c r="M866" s="57"/>
    </row>
    <row r="867" spans="1:13">
      <c r="A867" s="57"/>
      <c r="B867" s="57"/>
      <c r="C867" s="57"/>
      <c r="D867" s="57"/>
      <c r="E867" s="57"/>
      <c r="F867" s="57"/>
      <c r="G867" s="57"/>
      <c r="H867" s="57"/>
      <c r="I867" s="57"/>
      <c r="J867" s="58"/>
      <c r="K867" s="57"/>
      <c r="L867" s="59" t="str">
        <f>IF($A867="","",IF(COUNTIFS(Documents!$A$2:$A$1001,"Staff",Documents!$B$2:$B$1001,$A867)=0,"NO DOCUMENTS",IF(COUNTIFS(Documents!$A$2:$A$1001,"Staff",Documents!$B$2:$B$1001,$A867,Documents!$I$2:$I$1001,"EXPIRED")&gt;0,"ACTION NEEDED",IF(COUNTIFS(Documents!$A$2:$A$1001,"Staff",Documents!$B$2:$B$1001,$A867,Documents!$I$2:$I$1001,"DUE IN 30 DAYS")&gt;0,"DUE SOON","OK"))))</f>
        <v/>
      </c>
      <c r="M867" s="57"/>
    </row>
    <row r="868" spans="1:13">
      <c r="A868" s="57"/>
      <c r="B868" s="57"/>
      <c r="C868" s="57"/>
      <c r="D868" s="57"/>
      <c r="E868" s="57"/>
      <c r="F868" s="57"/>
      <c r="G868" s="57"/>
      <c r="H868" s="57"/>
      <c r="I868" s="57"/>
      <c r="J868" s="58"/>
      <c r="K868" s="57"/>
      <c r="L868" s="59" t="str">
        <f>IF($A868="","",IF(COUNTIFS(Documents!$A$2:$A$1001,"Staff",Documents!$B$2:$B$1001,$A868)=0,"NO DOCUMENTS",IF(COUNTIFS(Documents!$A$2:$A$1001,"Staff",Documents!$B$2:$B$1001,$A868,Documents!$I$2:$I$1001,"EXPIRED")&gt;0,"ACTION NEEDED",IF(COUNTIFS(Documents!$A$2:$A$1001,"Staff",Documents!$B$2:$B$1001,$A868,Documents!$I$2:$I$1001,"DUE IN 30 DAYS")&gt;0,"DUE SOON","OK"))))</f>
        <v/>
      </c>
      <c r="M868" s="57"/>
    </row>
    <row r="869" spans="1:13">
      <c r="A869" s="57"/>
      <c r="B869" s="57"/>
      <c r="C869" s="57"/>
      <c r="D869" s="57"/>
      <c r="E869" s="57"/>
      <c r="F869" s="57"/>
      <c r="G869" s="57"/>
      <c r="H869" s="57"/>
      <c r="I869" s="57"/>
      <c r="J869" s="58"/>
      <c r="K869" s="57"/>
      <c r="L869" s="59" t="str">
        <f>IF($A869="","",IF(COUNTIFS(Documents!$A$2:$A$1001,"Staff",Documents!$B$2:$B$1001,$A869)=0,"NO DOCUMENTS",IF(COUNTIFS(Documents!$A$2:$A$1001,"Staff",Documents!$B$2:$B$1001,$A869,Documents!$I$2:$I$1001,"EXPIRED")&gt;0,"ACTION NEEDED",IF(COUNTIFS(Documents!$A$2:$A$1001,"Staff",Documents!$B$2:$B$1001,$A869,Documents!$I$2:$I$1001,"DUE IN 30 DAYS")&gt;0,"DUE SOON","OK"))))</f>
        <v/>
      </c>
      <c r="M869" s="57"/>
    </row>
    <row r="870" spans="1:13">
      <c r="A870" s="57"/>
      <c r="B870" s="57"/>
      <c r="C870" s="57"/>
      <c r="D870" s="57"/>
      <c r="E870" s="57"/>
      <c r="F870" s="57"/>
      <c r="G870" s="57"/>
      <c r="H870" s="57"/>
      <c r="I870" s="57"/>
      <c r="J870" s="58"/>
      <c r="K870" s="57"/>
      <c r="L870" s="59" t="str">
        <f>IF($A870="","",IF(COUNTIFS(Documents!$A$2:$A$1001,"Staff",Documents!$B$2:$B$1001,$A870)=0,"NO DOCUMENTS",IF(COUNTIFS(Documents!$A$2:$A$1001,"Staff",Documents!$B$2:$B$1001,$A870,Documents!$I$2:$I$1001,"EXPIRED")&gt;0,"ACTION NEEDED",IF(COUNTIFS(Documents!$A$2:$A$1001,"Staff",Documents!$B$2:$B$1001,$A870,Documents!$I$2:$I$1001,"DUE IN 30 DAYS")&gt;0,"DUE SOON","OK"))))</f>
        <v/>
      </c>
      <c r="M870" s="57"/>
    </row>
    <row r="871" spans="1:13">
      <c r="A871" s="57"/>
      <c r="B871" s="57"/>
      <c r="C871" s="57"/>
      <c r="D871" s="57"/>
      <c r="E871" s="57"/>
      <c r="F871" s="57"/>
      <c r="G871" s="57"/>
      <c r="H871" s="57"/>
      <c r="I871" s="57"/>
      <c r="J871" s="58"/>
      <c r="K871" s="57"/>
      <c r="L871" s="59" t="str">
        <f>IF($A871="","",IF(COUNTIFS(Documents!$A$2:$A$1001,"Staff",Documents!$B$2:$B$1001,$A871)=0,"NO DOCUMENTS",IF(COUNTIFS(Documents!$A$2:$A$1001,"Staff",Documents!$B$2:$B$1001,$A871,Documents!$I$2:$I$1001,"EXPIRED")&gt;0,"ACTION NEEDED",IF(COUNTIFS(Documents!$A$2:$A$1001,"Staff",Documents!$B$2:$B$1001,$A871,Documents!$I$2:$I$1001,"DUE IN 30 DAYS")&gt;0,"DUE SOON","OK"))))</f>
        <v/>
      </c>
      <c r="M871" s="57"/>
    </row>
    <row r="872" spans="1:13">
      <c r="A872" s="57"/>
      <c r="B872" s="57"/>
      <c r="C872" s="57"/>
      <c r="D872" s="57"/>
      <c r="E872" s="57"/>
      <c r="F872" s="57"/>
      <c r="G872" s="57"/>
      <c r="H872" s="57"/>
      <c r="I872" s="57"/>
      <c r="J872" s="58"/>
      <c r="K872" s="57"/>
      <c r="L872" s="59" t="str">
        <f>IF($A872="","",IF(COUNTIFS(Documents!$A$2:$A$1001,"Staff",Documents!$B$2:$B$1001,$A872)=0,"NO DOCUMENTS",IF(COUNTIFS(Documents!$A$2:$A$1001,"Staff",Documents!$B$2:$B$1001,$A872,Documents!$I$2:$I$1001,"EXPIRED")&gt;0,"ACTION NEEDED",IF(COUNTIFS(Documents!$A$2:$A$1001,"Staff",Documents!$B$2:$B$1001,$A872,Documents!$I$2:$I$1001,"DUE IN 30 DAYS")&gt;0,"DUE SOON","OK"))))</f>
        <v/>
      </c>
      <c r="M872" s="57"/>
    </row>
    <row r="873" spans="1:13">
      <c r="A873" s="57"/>
      <c r="B873" s="57"/>
      <c r="C873" s="57"/>
      <c r="D873" s="57"/>
      <c r="E873" s="57"/>
      <c r="F873" s="57"/>
      <c r="G873" s="57"/>
      <c r="H873" s="57"/>
      <c r="I873" s="57"/>
      <c r="J873" s="58"/>
      <c r="K873" s="57"/>
      <c r="L873" s="59" t="str">
        <f>IF($A873="","",IF(COUNTIFS(Documents!$A$2:$A$1001,"Staff",Documents!$B$2:$B$1001,$A873)=0,"NO DOCUMENTS",IF(COUNTIFS(Documents!$A$2:$A$1001,"Staff",Documents!$B$2:$B$1001,$A873,Documents!$I$2:$I$1001,"EXPIRED")&gt;0,"ACTION NEEDED",IF(COUNTIFS(Documents!$A$2:$A$1001,"Staff",Documents!$B$2:$B$1001,$A873,Documents!$I$2:$I$1001,"DUE IN 30 DAYS")&gt;0,"DUE SOON","OK"))))</f>
        <v/>
      </c>
      <c r="M873" s="57"/>
    </row>
    <row r="874" spans="1:13">
      <c r="A874" s="57"/>
      <c r="B874" s="57"/>
      <c r="C874" s="57"/>
      <c r="D874" s="57"/>
      <c r="E874" s="57"/>
      <c r="F874" s="57"/>
      <c r="G874" s="57"/>
      <c r="H874" s="57"/>
      <c r="I874" s="57"/>
      <c r="J874" s="58"/>
      <c r="K874" s="57"/>
      <c r="L874" s="59" t="str">
        <f>IF($A874="","",IF(COUNTIFS(Documents!$A$2:$A$1001,"Staff",Documents!$B$2:$B$1001,$A874)=0,"NO DOCUMENTS",IF(COUNTIFS(Documents!$A$2:$A$1001,"Staff",Documents!$B$2:$B$1001,$A874,Documents!$I$2:$I$1001,"EXPIRED")&gt;0,"ACTION NEEDED",IF(COUNTIFS(Documents!$A$2:$A$1001,"Staff",Documents!$B$2:$B$1001,$A874,Documents!$I$2:$I$1001,"DUE IN 30 DAYS")&gt;0,"DUE SOON","OK"))))</f>
        <v/>
      </c>
      <c r="M874" s="57"/>
    </row>
    <row r="875" spans="1:13">
      <c r="A875" s="57"/>
      <c r="B875" s="57"/>
      <c r="C875" s="57"/>
      <c r="D875" s="57"/>
      <c r="E875" s="57"/>
      <c r="F875" s="57"/>
      <c r="G875" s="57"/>
      <c r="H875" s="57"/>
      <c r="I875" s="57"/>
      <c r="J875" s="58"/>
      <c r="K875" s="57"/>
      <c r="L875" s="59" t="str">
        <f>IF($A875="","",IF(COUNTIFS(Documents!$A$2:$A$1001,"Staff",Documents!$B$2:$B$1001,$A875)=0,"NO DOCUMENTS",IF(COUNTIFS(Documents!$A$2:$A$1001,"Staff",Documents!$B$2:$B$1001,$A875,Documents!$I$2:$I$1001,"EXPIRED")&gt;0,"ACTION NEEDED",IF(COUNTIFS(Documents!$A$2:$A$1001,"Staff",Documents!$B$2:$B$1001,$A875,Documents!$I$2:$I$1001,"DUE IN 30 DAYS")&gt;0,"DUE SOON","OK"))))</f>
        <v/>
      </c>
      <c r="M875" s="57"/>
    </row>
    <row r="876" spans="1:13">
      <c r="A876" s="57"/>
      <c r="B876" s="57"/>
      <c r="C876" s="57"/>
      <c r="D876" s="57"/>
      <c r="E876" s="57"/>
      <c r="F876" s="57"/>
      <c r="G876" s="57"/>
      <c r="H876" s="57"/>
      <c r="I876" s="57"/>
      <c r="J876" s="58"/>
      <c r="K876" s="57"/>
      <c r="L876" s="59" t="str">
        <f>IF($A876="","",IF(COUNTIFS(Documents!$A$2:$A$1001,"Staff",Documents!$B$2:$B$1001,$A876)=0,"NO DOCUMENTS",IF(COUNTIFS(Documents!$A$2:$A$1001,"Staff",Documents!$B$2:$B$1001,$A876,Documents!$I$2:$I$1001,"EXPIRED")&gt;0,"ACTION NEEDED",IF(COUNTIFS(Documents!$A$2:$A$1001,"Staff",Documents!$B$2:$B$1001,$A876,Documents!$I$2:$I$1001,"DUE IN 30 DAYS")&gt;0,"DUE SOON","OK"))))</f>
        <v/>
      </c>
      <c r="M876" s="57"/>
    </row>
    <row r="877" spans="1:13">
      <c r="A877" s="57"/>
      <c r="B877" s="57"/>
      <c r="C877" s="57"/>
      <c r="D877" s="57"/>
      <c r="E877" s="57"/>
      <c r="F877" s="57"/>
      <c r="G877" s="57"/>
      <c r="H877" s="57"/>
      <c r="I877" s="57"/>
      <c r="J877" s="58"/>
      <c r="K877" s="57"/>
      <c r="L877" s="59" t="str">
        <f>IF($A877="","",IF(COUNTIFS(Documents!$A$2:$A$1001,"Staff",Documents!$B$2:$B$1001,$A877)=0,"NO DOCUMENTS",IF(COUNTIFS(Documents!$A$2:$A$1001,"Staff",Documents!$B$2:$B$1001,$A877,Documents!$I$2:$I$1001,"EXPIRED")&gt;0,"ACTION NEEDED",IF(COUNTIFS(Documents!$A$2:$A$1001,"Staff",Documents!$B$2:$B$1001,$A877,Documents!$I$2:$I$1001,"DUE IN 30 DAYS")&gt;0,"DUE SOON","OK"))))</f>
        <v/>
      </c>
      <c r="M877" s="57"/>
    </row>
    <row r="878" spans="1:13">
      <c r="A878" s="57"/>
      <c r="B878" s="57"/>
      <c r="C878" s="57"/>
      <c r="D878" s="57"/>
      <c r="E878" s="57"/>
      <c r="F878" s="57"/>
      <c r="G878" s="57"/>
      <c r="H878" s="57"/>
      <c r="I878" s="57"/>
      <c r="J878" s="58"/>
      <c r="K878" s="57"/>
      <c r="L878" s="59" t="str">
        <f>IF($A878="","",IF(COUNTIFS(Documents!$A$2:$A$1001,"Staff",Documents!$B$2:$B$1001,$A878)=0,"NO DOCUMENTS",IF(COUNTIFS(Documents!$A$2:$A$1001,"Staff",Documents!$B$2:$B$1001,$A878,Documents!$I$2:$I$1001,"EXPIRED")&gt;0,"ACTION NEEDED",IF(COUNTIFS(Documents!$A$2:$A$1001,"Staff",Documents!$B$2:$B$1001,$A878,Documents!$I$2:$I$1001,"DUE IN 30 DAYS")&gt;0,"DUE SOON","OK"))))</f>
        <v/>
      </c>
      <c r="M878" s="57"/>
    </row>
    <row r="879" spans="1:13">
      <c r="A879" s="57"/>
      <c r="B879" s="57"/>
      <c r="C879" s="57"/>
      <c r="D879" s="57"/>
      <c r="E879" s="57"/>
      <c r="F879" s="57"/>
      <c r="G879" s="57"/>
      <c r="H879" s="57"/>
      <c r="I879" s="57"/>
      <c r="J879" s="58"/>
      <c r="K879" s="57"/>
      <c r="L879" s="59" t="str">
        <f>IF($A879="","",IF(COUNTIFS(Documents!$A$2:$A$1001,"Staff",Documents!$B$2:$B$1001,$A879)=0,"NO DOCUMENTS",IF(COUNTIFS(Documents!$A$2:$A$1001,"Staff",Documents!$B$2:$B$1001,$A879,Documents!$I$2:$I$1001,"EXPIRED")&gt;0,"ACTION NEEDED",IF(COUNTIFS(Documents!$A$2:$A$1001,"Staff",Documents!$B$2:$B$1001,$A879,Documents!$I$2:$I$1001,"DUE IN 30 DAYS")&gt;0,"DUE SOON","OK"))))</f>
        <v/>
      </c>
      <c r="M879" s="57"/>
    </row>
    <row r="880" spans="1:13">
      <c r="A880" s="57"/>
      <c r="B880" s="57"/>
      <c r="C880" s="57"/>
      <c r="D880" s="57"/>
      <c r="E880" s="57"/>
      <c r="F880" s="57"/>
      <c r="G880" s="57"/>
      <c r="H880" s="57"/>
      <c r="I880" s="57"/>
      <c r="J880" s="58"/>
      <c r="K880" s="57"/>
      <c r="L880" s="59" t="str">
        <f>IF($A880="","",IF(COUNTIFS(Documents!$A$2:$A$1001,"Staff",Documents!$B$2:$B$1001,$A880)=0,"NO DOCUMENTS",IF(COUNTIFS(Documents!$A$2:$A$1001,"Staff",Documents!$B$2:$B$1001,$A880,Documents!$I$2:$I$1001,"EXPIRED")&gt;0,"ACTION NEEDED",IF(COUNTIFS(Documents!$A$2:$A$1001,"Staff",Documents!$B$2:$B$1001,$A880,Documents!$I$2:$I$1001,"DUE IN 30 DAYS")&gt;0,"DUE SOON","OK"))))</f>
        <v/>
      </c>
      <c r="M880" s="57"/>
    </row>
    <row r="881" spans="1:13">
      <c r="A881" s="57"/>
      <c r="B881" s="57"/>
      <c r="C881" s="57"/>
      <c r="D881" s="57"/>
      <c r="E881" s="57"/>
      <c r="F881" s="57"/>
      <c r="G881" s="57"/>
      <c r="H881" s="57"/>
      <c r="I881" s="57"/>
      <c r="J881" s="58"/>
      <c r="K881" s="57"/>
      <c r="L881" s="59" t="str">
        <f>IF($A881="","",IF(COUNTIFS(Documents!$A$2:$A$1001,"Staff",Documents!$B$2:$B$1001,$A881)=0,"NO DOCUMENTS",IF(COUNTIFS(Documents!$A$2:$A$1001,"Staff",Documents!$B$2:$B$1001,$A881,Documents!$I$2:$I$1001,"EXPIRED")&gt;0,"ACTION NEEDED",IF(COUNTIFS(Documents!$A$2:$A$1001,"Staff",Documents!$B$2:$B$1001,$A881,Documents!$I$2:$I$1001,"DUE IN 30 DAYS")&gt;0,"DUE SOON","OK"))))</f>
        <v/>
      </c>
      <c r="M881" s="57"/>
    </row>
    <row r="882" spans="1:13">
      <c r="A882" s="57"/>
      <c r="B882" s="57"/>
      <c r="C882" s="57"/>
      <c r="D882" s="57"/>
      <c r="E882" s="57"/>
      <c r="F882" s="57"/>
      <c r="G882" s="57"/>
      <c r="H882" s="57"/>
      <c r="I882" s="57"/>
      <c r="J882" s="58"/>
      <c r="K882" s="57"/>
      <c r="L882" s="59" t="str">
        <f>IF($A882="","",IF(COUNTIFS(Documents!$A$2:$A$1001,"Staff",Documents!$B$2:$B$1001,$A882)=0,"NO DOCUMENTS",IF(COUNTIFS(Documents!$A$2:$A$1001,"Staff",Documents!$B$2:$B$1001,$A882,Documents!$I$2:$I$1001,"EXPIRED")&gt;0,"ACTION NEEDED",IF(COUNTIFS(Documents!$A$2:$A$1001,"Staff",Documents!$B$2:$B$1001,$A882,Documents!$I$2:$I$1001,"DUE IN 30 DAYS")&gt;0,"DUE SOON","OK"))))</f>
        <v/>
      </c>
      <c r="M882" s="57"/>
    </row>
    <row r="883" spans="1:13">
      <c r="A883" s="57"/>
      <c r="B883" s="57"/>
      <c r="C883" s="57"/>
      <c r="D883" s="57"/>
      <c r="E883" s="57"/>
      <c r="F883" s="57"/>
      <c r="G883" s="57"/>
      <c r="H883" s="57"/>
      <c r="I883" s="57"/>
      <c r="J883" s="58"/>
      <c r="K883" s="57"/>
      <c r="L883" s="59" t="str">
        <f>IF($A883="","",IF(COUNTIFS(Documents!$A$2:$A$1001,"Staff",Documents!$B$2:$B$1001,$A883)=0,"NO DOCUMENTS",IF(COUNTIFS(Documents!$A$2:$A$1001,"Staff",Documents!$B$2:$B$1001,$A883,Documents!$I$2:$I$1001,"EXPIRED")&gt;0,"ACTION NEEDED",IF(COUNTIFS(Documents!$A$2:$A$1001,"Staff",Documents!$B$2:$B$1001,$A883,Documents!$I$2:$I$1001,"DUE IN 30 DAYS")&gt;0,"DUE SOON","OK"))))</f>
        <v/>
      </c>
      <c r="M883" s="57"/>
    </row>
    <row r="884" spans="1:13">
      <c r="A884" s="57"/>
      <c r="B884" s="57"/>
      <c r="C884" s="57"/>
      <c r="D884" s="57"/>
      <c r="E884" s="57"/>
      <c r="F884" s="57"/>
      <c r="G884" s="57"/>
      <c r="H884" s="57"/>
      <c r="I884" s="57"/>
      <c r="J884" s="58"/>
      <c r="K884" s="57"/>
      <c r="L884" s="59" t="str">
        <f>IF($A884="","",IF(COUNTIFS(Documents!$A$2:$A$1001,"Staff",Documents!$B$2:$B$1001,$A884)=0,"NO DOCUMENTS",IF(COUNTIFS(Documents!$A$2:$A$1001,"Staff",Documents!$B$2:$B$1001,$A884,Documents!$I$2:$I$1001,"EXPIRED")&gt;0,"ACTION NEEDED",IF(COUNTIFS(Documents!$A$2:$A$1001,"Staff",Documents!$B$2:$B$1001,$A884,Documents!$I$2:$I$1001,"DUE IN 30 DAYS")&gt;0,"DUE SOON","OK"))))</f>
        <v/>
      </c>
      <c r="M884" s="57"/>
    </row>
    <row r="885" spans="1:13">
      <c r="A885" s="57"/>
      <c r="B885" s="57"/>
      <c r="C885" s="57"/>
      <c r="D885" s="57"/>
      <c r="E885" s="57"/>
      <c r="F885" s="57"/>
      <c r="G885" s="57"/>
      <c r="H885" s="57"/>
      <c r="I885" s="57"/>
      <c r="J885" s="58"/>
      <c r="K885" s="57"/>
      <c r="L885" s="59" t="str">
        <f>IF($A885="","",IF(COUNTIFS(Documents!$A$2:$A$1001,"Staff",Documents!$B$2:$B$1001,$A885)=0,"NO DOCUMENTS",IF(COUNTIFS(Documents!$A$2:$A$1001,"Staff",Documents!$B$2:$B$1001,$A885,Documents!$I$2:$I$1001,"EXPIRED")&gt;0,"ACTION NEEDED",IF(COUNTIFS(Documents!$A$2:$A$1001,"Staff",Documents!$B$2:$B$1001,$A885,Documents!$I$2:$I$1001,"DUE IN 30 DAYS")&gt;0,"DUE SOON","OK"))))</f>
        <v/>
      </c>
      <c r="M885" s="57"/>
    </row>
    <row r="886" spans="1:13">
      <c r="A886" s="57"/>
      <c r="B886" s="57"/>
      <c r="C886" s="57"/>
      <c r="D886" s="57"/>
      <c r="E886" s="57"/>
      <c r="F886" s="57"/>
      <c r="G886" s="57"/>
      <c r="H886" s="57"/>
      <c r="I886" s="57"/>
      <c r="J886" s="58"/>
      <c r="K886" s="57"/>
      <c r="L886" s="59" t="str">
        <f>IF($A886="","",IF(COUNTIFS(Documents!$A$2:$A$1001,"Staff",Documents!$B$2:$B$1001,$A886)=0,"NO DOCUMENTS",IF(COUNTIFS(Documents!$A$2:$A$1001,"Staff",Documents!$B$2:$B$1001,$A886,Documents!$I$2:$I$1001,"EXPIRED")&gt;0,"ACTION NEEDED",IF(COUNTIFS(Documents!$A$2:$A$1001,"Staff",Documents!$B$2:$B$1001,$A886,Documents!$I$2:$I$1001,"DUE IN 30 DAYS")&gt;0,"DUE SOON","OK"))))</f>
        <v/>
      </c>
      <c r="M886" s="57"/>
    </row>
    <row r="887" spans="1:13">
      <c r="A887" s="57"/>
      <c r="B887" s="57"/>
      <c r="C887" s="57"/>
      <c r="D887" s="57"/>
      <c r="E887" s="57"/>
      <c r="F887" s="57"/>
      <c r="G887" s="57"/>
      <c r="H887" s="57"/>
      <c r="I887" s="57"/>
      <c r="J887" s="58"/>
      <c r="K887" s="57"/>
      <c r="L887" s="59" t="str">
        <f>IF($A887="","",IF(COUNTIFS(Documents!$A$2:$A$1001,"Staff",Documents!$B$2:$B$1001,$A887)=0,"NO DOCUMENTS",IF(COUNTIFS(Documents!$A$2:$A$1001,"Staff",Documents!$B$2:$B$1001,$A887,Documents!$I$2:$I$1001,"EXPIRED")&gt;0,"ACTION NEEDED",IF(COUNTIFS(Documents!$A$2:$A$1001,"Staff",Documents!$B$2:$B$1001,$A887,Documents!$I$2:$I$1001,"DUE IN 30 DAYS")&gt;0,"DUE SOON","OK"))))</f>
        <v/>
      </c>
      <c r="M887" s="57"/>
    </row>
    <row r="888" spans="1:13">
      <c r="A888" s="57"/>
      <c r="B888" s="57"/>
      <c r="C888" s="57"/>
      <c r="D888" s="57"/>
      <c r="E888" s="57"/>
      <c r="F888" s="57"/>
      <c r="G888" s="57"/>
      <c r="H888" s="57"/>
      <c r="I888" s="57"/>
      <c r="J888" s="58"/>
      <c r="K888" s="57"/>
      <c r="L888" s="59" t="str">
        <f>IF($A888="","",IF(COUNTIFS(Documents!$A$2:$A$1001,"Staff",Documents!$B$2:$B$1001,$A888)=0,"NO DOCUMENTS",IF(COUNTIFS(Documents!$A$2:$A$1001,"Staff",Documents!$B$2:$B$1001,$A888,Documents!$I$2:$I$1001,"EXPIRED")&gt;0,"ACTION NEEDED",IF(COUNTIFS(Documents!$A$2:$A$1001,"Staff",Documents!$B$2:$B$1001,$A888,Documents!$I$2:$I$1001,"DUE IN 30 DAYS")&gt;0,"DUE SOON","OK"))))</f>
        <v/>
      </c>
      <c r="M888" s="57"/>
    </row>
    <row r="889" spans="1:13">
      <c r="A889" s="57"/>
      <c r="B889" s="57"/>
      <c r="C889" s="57"/>
      <c r="D889" s="57"/>
      <c r="E889" s="57"/>
      <c r="F889" s="57"/>
      <c r="G889" s="57"/>
      <c r="H889" s="57"/>
      <c r="I889" s="57"/>
      <c r="J889" s="58"/>
      <c r="K889" s="57"/>
      <c r="L889" s="59" t="str">
        <f>IF($A889="","",IF(COUNTIFS(Documents!$A$2:$A$1001,"Staff",Documents!$B$2:$B$1001,$A889)=0,"NO DOCUMENTS",IF(COUNTIFS(Documents!$A$2:$A$1001,"Staff",Documents!$B$2:$B$1001,$A889,Documents!$I$2:$I$1001,"EXPIRED")&gt;0,"ACTION NEEDED",IF(COUNTIFS(Documents!$A$2:$A$1001,"Staff",Documents!$B$2:$B$1001,$A889,Documents!$I$2:$I$1001,"DUE IN 30 DAYS")&gt;0,"DUE SOON","OK"))))</f>
        <v/>
      </c>
      <c r="M889" s="57"/>
    </row>
    <row r="890" spans="1:13">
      <c r="A890" s="57"/>
      <c r="B890" s="57"/>
      <c r="C890" s="57"/>
      <c r="D890" s="57"/>
      <c r="E890" s="57"/>
      <c r="F890" s="57"/>
      <c r="G890" s="57"/>
      <c r="H890" s="57"/>
      <c r="I890" s="57"/>
      <c r="J890" s="58"/>
      <c r="K890" s="57"/>
      <c r="L890" s="59" t="str">
        <f>IF($A890="","",IF(COUNTIFS(Documents!$A$2:$A$1001,"Staff",Documents!$B$2:$B$1001,$A890)=0,"NO DOCUMENTS",IF(COUNTIFS(Documents!$A$2:$A$1001,"Staff",Documents!$B$2:$B$1001,$A890,Documents!$I$2:$I$1001,"EXPIRED")&gt;0,"ACTION NEEDED",IF(COUNTIFS(Documents!$A$2:$A$1001,"Staff",Documents!$B$2:$B$1001,$A890,Documents!$I$2:$I$1001,"DUE IN 30 DAYS")&gt;0,"DUE SOON","OK"))))</f>
        <v/>
      </c>
      <c r="M890" s="57"/>
    </row>
    <row r="891" spans="1:13">
      <c r="A891" s="57"/>
      <c r="B891" s="57"/>
      <c r="C891" s="57"/>
      <c r="D891" s="57"/>
      <c r="E891" s="57"/>
      <c r="F891" s="57"/>
      <c r="G891" s="57"/>
      <c r="H891" s="57"/>
      <c r="I891" s="57"/>
      <c r="J891" s="58"/>
      <c r="K891" s="57"/>
      <c r="L891" s="59" t="str">
        <f>IF($A891="","",IF(COUNTIFS(Documents!$A$2:$A$1001,"Staff",Documents!$B$2:$B$1001,$A891)=0,"NO DOCUMENTS",IF(COUNTIFS(Documents!$A$2:$A$1001,"Staff",Documents!$B$2:$B$1001,$A891,Documents!$I$2:$I$1001,"EXPIRED")&gt;0,"ACTION NEEDED",IF(COUNTIFS(Documents!$A$2:$A$1001,"Staff",Documents!$B$2:$B$1001,$A891,Documents!$I$2:$I$1001,"DUE IN 30 DAYS")&gt;0,"DUE SOON","OK"))))</f>
        <v/>
      </c>
      <c r="M891" s="57"/>
    </row>
    <row r="892" spans="1:13">
      <c r="A892" s="57"/>
      <c r="B892" s="57"/>
      <c r="C892" s="57"/>
      <c r="D892" s="57"/>
      <c r="E892" s="57"/>
      <c r="F892" s="57"/>
      <c r="G892" s="57"/>
      <c r="H892" s="57"/>
      <c r="I892" s="57"/>
      <c r="J892" s="58"/>
      <c r="K892" s="57"/>
      <c r="L892" s="59" t="str">
        <f>IF($A892="","",IF(COUNTIFS(Documents!$A$2:$A$1001,"Staff",Documents!$B$2:$B$1001,$A892)=0,"NO DOCUMENTS",IF(COUNTIFS(Documents!$A$2:$A$1001,"Staff",Documents!$B$2:$B$1001,$A892,Documents!$I$2:$I$1001,"EXPIRED")&gt;0,"ACTION NEEDED",IF(COUNTIFS(Documents!$A$2:$A$1001,"Staff",Documents!$B$2:$B$1001,$A892,Documents!$I$2:$I$1001,"DUE IN 30 DAYS")&gt;0,"DUE SOON","OK"))))</f>
        <v/>
      </c>
      <c r="M892" s="57"/>
    </row>
    <row r="893" spans="1:13">
      <c r="A893" s="57"/>
      <c r="B893" s="57"/>
      <c r="C893" s="57"/>
      <c r="D893" s="57"/>
      <c r="E893" s="57"/>
      <c r="F893" s="57"/>
      <c r="G893" s="57"/>
      <c r="H893" s="57"/>
      <c r="I893" s="57"/>
      <c r="J893" s="58"/>
      <c r="K893" s="57"/>
      <c r="L893" s="59" t="str">
        <f>IF($A893="","",IF(COUNTIFS(Documents!$A$2:$A$1001,"Staff",Documents!$B$2:$B$1001,$A893)=0,"NO DOCUMENTS",IF(COUNTIFS(Documents!$A$2:$A$1001,"Staff",Documents!$B$2:$B$1001,$A893,Documents!$I$2:$I$1001,"EXPIRED")&gt;0,"ACTION NEEDED",IF(COUNTIFS(Documents!$A$2:$A$1001,"Staff",Documents!$B$2:$B$1001,$A893,Documents!$I$2:$I$1001,"DUE IN 30 DAYS")&gt;0,"DUE SOON","OK"))))</f>
        <v/>
      </c>
      <c r="M893" s="57"/>
    </row>
    <row r="894" spans="1:13">
      <c r="A894" s="57"/>
      <c r="B894" s="57"/>
      <c r="C894" s="57"/>
      <c r="D894" s="57"/>
      <c r="E894" s="57"/>
      <c r="F894" s="57"/>
      <c r="G894" s="57"/>
      <c r="H894" s="57"/>
      <c r="I894" s="57"/>
      <c r="J894" s="58"/>
      <c r="K894" s="57"/>
      <c r="L894" s="59" t="str">
        <f>IF($A894="","",IF(COUNTIFS(Documents!$A$2:$A$1001,"Staff",Documents!$B$2:$B$1001,$A894)=0,"NO DOCUMENTS",IF(COUNTIFS(Documents!$A$2:$A$1001,"Staff",Documents!$B$2:$B$1001,$A894,Documents!$I$2:$I$1001,"EXPIRED")&gt;0,"ACTION NEEDED",IF(COUNTIFS(Documents!$A$2:$A$1001,"Staff",Documents!$B$2:$B$1001,$A894,Documents!$I$2:$I$1001,"DUE IN 30 DAYS")&gt;0,"DUE SOON","OK"))))</f>
        <v/>
      </c>
      <c r="M894" s="57"/>
    </row>
    <row r="895" spans="1:13">
      <c r="A895" s="57"/>
      <c r="B895" s="57"/>
      <c r="C895" s="57"/>
      <c r="D895" s="57"/>
      <c r="E895" s="57"/>
      <c r="F895" s="57"/>
      <c r="G895" s="57"/>
      <c r="H895" s="57"/>
      <c r="I895" s="57"/>
      <c r="J895" s="58"/>
      <c r="K895" s="57"/>
      <c r="L895" s="59" t="str">
        <f>IF($A895="","",IF(COUNTIFS(Documents!$A$2:$A$1001,"Staff",Documents!$B$2:$B$1001,$A895)=0,"NO DOCUMENTS",IF(COUNTIFS(Documents!$A$2:$A$1001,"Staff",Documents!$B$2:$B$1001,$A895,Documents!$I$2:$I$1001,"EXPIRED")&gt;0,"ACTION NEEDED",IF(COUNTIFS(Documents!$A$2:$A$1001,"Staff",Documents!$B$2:$B$1001,$A895,Documents!$I$2:$I$1001,"DUE IN 30 DAYS")&gt;0,"DUE SOON","OK"))))</f>
        <v/>
      </c>
      <c r="M895" s="57"/>
    </row>
    <row r="896" spans="1:13">
      <c r="A896" s="57"/>
      <c r="B896" s="57"/>
      <c r="C896" s="57"/>
      <c r="D896" s="57"/>
      <c r="E896" s="57"/>
      <c r="F896" s="57"/>
      <c r="G896" s="57"/>
      <c r="H896" s="57"/>
      <c r="I896" s="57"/>
      <c r="J896" s="58"/>
      <c r="K896" s="57"/>
      <c r="L896" s="59" t="str">
        <f>IF($A896="","",IF(COUNTIFS(Documents!$A$2:$A$1001,"Staff",Documents!$B$2:$B$1001,$A896)=0,"NO DOCUMENTS",IF(COUNTIFS(Documents!$A$2:$A$1001,"Staff",Documents!$B$2:$B$1001,$A896,Documents!$I$2:$I$1001,"EXPIRED")&gt;0,"ACTION NEEDED",IF(COUNTIFS(Documents!$A$2:$A$1001,"Staff",Documents!$B$2:$B$1001,$A896,Documents!$I$2:$I$1001,"DUE IN 30 DAYS")&gt;0,"DUE SOON","OK"))))</f>
        <v/>
      </c>
      <c r="M896" s="57"/>
    </row>
    <row r="897" spans="1:13">
      <c r="A897" s="57"/>
      <c r="B897" s="57"/>
      <c r="C897" s="57"/>
      <c r="D897" s="57"/>
      <c r="E897" s="57"/>
      <c r="F897" s="57"/>
      <c r="G897" s="57"/>
      <c r="H897" s="57"/>
      <c r="I897" s="57"/>
      <c r="J897" s="58"/>
      <c r="K897" s="57"/>
      <c r="L897" s="59" t="str">
        <f>IF($A897="","",IF(COUNTIFS(Documents!$A$2:$A$1001,"Staff",Documents!$B$2:$B$1001,$A897)=0,"NO DOCUMENTS",IF(COUNTIFS(Documents!$A$2:$A$1001,"Staff",Documents!$B$2:$B$1001,$A897,Documents!$I$2:$I$1001,"EXPIRED")&gt;0,"ACTION NEEDED",IF(COUNTIFS(Documents!$A$2:$A$1001,"Staff",Documents!$B$2:$B$1001,$A897,Documents!$I$2:$I$1001,"DUE IN 30 DAYS")&gt;0,"DUE SOON","OK"))))</f>
        <v/>
      </c>
      <c r="M897" s="57"/>
    </row>
    <row r="898" spans="1:13">
      <c r="A898" s="57"/>
      <c r="B898" s="57"/>
      <c r="C898" s="57"/>
      <c r="D898" s="57"/>
      <c r="E898" s="57"/>
      <c r="F898" s="57"/>
      <c r="G898" s="57"/>
      <c r="H898" s="57"/>
      <c r="I898" s="57"/>
      <c r="J898" s="58"/>
      <c r="K898" s="57"/>
      <c r="L898" s="59" t="str">
        <f>IF($A898="","",IF(COUNTIFS(Documents!$A$2:$A$1001,"Staff",Documents!$B$2:$B$1001,$A898)=0,"NO DOCUMENTS",IF(COUNTIFS(Documents!$A$2:$A$1001,"Staff",Documents!$B$2:$B$1001,$A898,Documents!$I$2:$I$1001,"EXPIRED")&gt;0,"ACTION NEEDED",IF(COUNTIFS(Documents!$A$2:$A$1001,"Staff",Documents!$B$2:$B$1001,$A898,Documents!$I$2:$I$1001,"DUE IN 30 DAYS")&gt;0,"DUE SOON","OK"))))</f>
        <v/>
      </c>
      <c r="M898" s="57"/>
    </row>
    <row r="899" spans="1:13">
      <c r="A899" s="57"/>
      <c r="B899" s="57"/>
      <c r="C899" s="57"/>
      <c r="D899" s="57"/>
      <c r="E899" s="57"/>
      <c r="F899" s="57"/>
      <c r="G899" s="57"/>
      <c r="H899" s="57"/>
      <c r="I899" s="57"/>
      <c r="J899" s="58"/>
      <c r="K899" s="57"/>
      <c r="L899" s="59" t="str">
        <f>IF($A899="","",IF(COUNTIFS(Documents!$A$2:$A$1001,"Staff",Documents!$B$2:$B$1001,$A899)=0,"NO DOCUMENTS",IF(COUNTIFS(Documents!$A$2:$A$1001,"Staff",Documents!$B$2:$B$1001,$A899,Documents!$I$2:$I$1001,"EXPIRED")&gt;0,"ACTION NEEDED",IF(COUNTIFS(Documents!$A$2:$A$1001,"Staff",Documents!$B$2:$B$1001,$A899,Documents!$I$2:$I$1001,"DUE IN 30 DAYS")&gt;0,"DUE SOON","OK"))))</f>
        <v/>
      </c>
      <c r="M899" s="57"/>
    </row>
    <row r="900" spans="1:13">
      <c r="A900" s="57"/>
      <c r="B900" s="57"/>
      <c r="C900" s="57"/>
      <c r="D900" s="57"/>
      <c r="E900" s="57"/>
      <c r="F900" s="57"/>
      <c r="G900" s="57"/>
      <c r="H900" s="57"/>
      <c r="I900" s="57"/>
      <c r="J900" s="58"/>
      <c r="K900" s="57"/>
      <c r="L900" s="59" t="str">
        <f>IF($A900="","",IF(COUNTIFS(Documents!$A$2:$A$1001,"Staff",Documents!$B$2:$B$1001,$A900)=0,"NO DOCUMENTS",IF(COUNTIFS(Documents!$A$2:$A$1001,"Staff",Documents!$B$2:$B$1001,$A900,Documents!$I$2:$I$1001,"EXPIRED")&gt;0,"ACTION NEEDED",IF(COUNTIFS(Documents!$A$2:$A$1001,"Staff",Documents!$B$2:$B$1001,$A900,Documents!$I$2:$I$1001,"DUE IN 30 DAYS")&gt;0,"DUE SOON","OK"))))</f>
        <v/>
      </c>
      <c r="M900" s="57"/>
    </row>
    <row r="901" spans="1:13">
      <c r="A901" s="57"/>
      <c r="B901" s="57"/>
      <c r="C901" s="57"/>
      <c r="D901" s="57"/>
      <c r="E901" s="57"/>
      <c r="F901" s="57"/>
      <c r="G901" s="57"/>
      <c r="H901" s="57"/>
      <c r="I901" s="57"/>
      <c r="J901" s="58"/>
      <c r="K901" s="57"/>
      <c r="L901" s="59" t="str">
        <f>IF($A901="","",IF(COUNTIFS(Documents!$A$2:$A$1001,"Staff",Documents!$B$2:$B$1001,$A901)=0,"NO DOCUMENTS",IF(COUNTIFS(Documents!$A$2:$A$1001,"Staff",Documents!$B$2:$B$1001,$A901,Documents!$I$2:$I$1001,"EXPIRED")&gt;0,"ACTION NEEDED",IF(COUNTIFS(Documents!$A$2:$A$1001,"Staff",Documents!$B$2:$B$1001,$A901,Documents!$I$2:$I$1001,"DUE IN 30 DAYS")&gt;0,"DUE SOON","OK"))))</f>
        <v/>
      </c>
      <c r="M901" s="57"/>
    </row>
    <row r="902" spans="1:13">
      <c r="A902" s="57"/>
      <c r="B902" s="57"/>
      <c r="C902" s="57"/>
      <c r="D902" s="57"/>
      <c r="E902" s="57"/>
      <c r="F902" s="57"/>
      <c r="G902" s="57"/>
      <c r="H902" s="57"/>
      <c r="I902" s="57"/>
      <c r="J902" s="58"/>
      <c r="K902" s="57"/>
      <c r="L902" s="59" t="str">
        <f>IF($A902="","",IF(COUNTIFS(Documents!$A$2:$A$1001,"Staff",Documents!$B$2:$B$1001,$A902)=0,"NO DOCUMENTS",IF(COUNTIFS(Documents!$A$2:$A$1001,"Staff",Documents!$B$2:$B$1001,$A902,Documents!$I$2:$I$1001,"EXPIRED")&gt;0,"ACTION NEEDED",IF(COUNTIFS(Documents!$A$2:$A$1001,"Staff",Documents!$B$2:$B$1001,$A902,Documents!$I$2:$I$1001,"DUE IN 30 DAYS")&gt;0,"DUE SOON","OK"))))</f>
        <v/>
      </c>
      <c r="M902" s="57"/>
    </row>
    <row r="903" spans="1:13">
      <c r="A903" s="57"/>
      <c r="B903" s="57"/>
      <c r="C903" s="57"/>
      <c r="D903" s="57"/>
      <c r="E903" s="57"/>
      <c r="F903" s="57"/>
      <c r="G903" s="57"/>
      <c r="H903" s="57"/>
      <c r="I903" s="57"/>
      <c r="J903" s="58"/>
      <c r="K903" s="57"/>
      <c r="L903" s="59" t="str">
        <f>IF($A903="","",IF(COUNTIFS(Documents!$A$2:$A$1001,"Staff",Documents!$B$2:$B$1001,$A903)=0,"NO DOCUMENTS",IF(COUNTIFS(Documents!$A$2:$A$1001,"Staff",Documents!$B$2:$B$1001,$A903,Documents!$I$2:$I$1001,"EXPIRED")&gt;0,"ACTION NEEDED",IF(COUNTIFS(Documents!$A$2:$A$1001,"Staff",Documents!$B$2:$B$1001,$A903,Documents!$I$2:$I$1001,"DUE IN 30 DAYS")&gt;0,"DUE SOON","OK"))))</f>
        <v/>
      </c>
      <c r="M903" s="57"/>
    </row>
    <row r="904" spans="1:13">
      <c r="A904" s="57"/>
      <c r="B904" s="57"/>
      <c r="C904" s="57"/>
      <c r="D904" s="57"/>
      <c r="E904" s="57"/>
      <c r="F904" s="57"/>
      <c r="G904" s="57"/>
      <c r="H904" s="57"/>
      <c r="I904" s="57"/>
      <c r="J904" s="58"/>
      <c r="K904" s="57"/>
      <c r="L904" s="59" t="str">
        <f>IF($A904="","",IF(COUNTIFS(Documents!$A$2:$A$1001,"Staff",Documents!$B$2:$B$1001,$A904)=0,"NO DOCUMENTS",IF(COUNTIFS(Documents!$A$2:$A$1001,"Staff",Documents!$B$2:$B$1001,$A904,Documents!$I$2:$I$1001,"EXPIRED")&gt;0,"ACTION NEEDED",IF(COUNTIFS(Documents!$A$2:$A$1001,"Staff",Documents!$B$2:$B$1001,$A904,Documents!$I$2:$I$1001,"DUE IN 30 DAYS")&gt;0,"DUE SOON","OK"))))</f>
        <v/>
      </c>
      <c r="M904" s="57"/>
    </row>
    <row r="905" spans="1:13">
      <c r="A905" s="57"/>
      <c r="B905" s="57"/>
      <c r="C905" s="57"/>
      <c r="D905" s="57"/>
      <c r="E905" s="57"/>
      <c r="F905" s="57"/>
      <c r="G905" s="57"/>
      <c r="H905" s="57"/>
      <c r="I905" s="57"/>
      <c r="J905" s="58"/>
      <c r="K905" s="57"/>
      <c r="L905" s="59" t="str">
        <f>IF($A905="","",IF(COUNTIFS(Documents!$A$2:$A$1001,"Staff",Documents!$B$2:$B$1001,$A905)=0,"NO DOCUMENTS",IF(COUNTIFS(Documents!$A$2:$A$1001,"Staff",Documents!$B$2:$B$1001,$A905,Documents!$I$2:$I$1001,"EXPIRED")&gt;0,"ACTION NEEDED",IF(COUNTIFS(Documents!$A$2:$A$1001,"Staff",Documents!$B$2:$B$1001,$A905,Documents!$I$2:$I$1001,"DUE IN 30 DAYS")&gt;0,"DUE SOON","OK"))))</f>
        <v/>
      </c>
      <c r="M905" s="57"/>
    </row>
    <row r="906" spans="1:13">
      <c r="A906" s="57"/>
      <c r="B906" s="57"/>
      <c r="C906" s="57"/>
      <c r="D906" s="57"/>
      <c r="E906" s="57"/>
      <c r="F906" s="57"/>
      <c r="G906" s="57"/>
      <c r="H906" s="57"/>
      <c r="I906" s="57"/>
      <c r="J906" s="58"/>
      <c r="K906" s="57"/>
      <c r="L906" s="59" t="str">
        <f>IF($A906="","",IF(COUNTIFS(Documents!$A$2:$A$1001,"Staff",Documents!$B$2:$B$1001,$A906)=0,"NO DOCUMENTS",IF(COUNTIFS(Documents!$A$2:$A$1001,"Staff",Documents!$B$2:$B$1001,$A906,Documents!$I$2:$I$1001,"EXPIRED")&gt;0,"ACTION NEEDED",IF(COUNTIFS(Documents!$A$2:$A$1001,"Staff",Documents!$B$2:$B$1001,$A906,Documents!$I$2:$I$1001,"DUE IN 30 DAYS")&gt;0,"DUE SOON","OK"))))</f>
        <v/>
      </c>
      <c r="M906" s="57"/>
    </row>
    <row r="907" spans="1:13">
      <c r="A907" s="57"/>
      <c r="B907" s="57"/>
      <c r="C907" s="57"/>
      <c r="D907" s="57"/>
      <c r="E907" s="57"/>
      <c r="F907" s="57"/>
      <c r="G907" s="57"/>
      <c r="H907" s="57"/>
      <c r="I907" s="57"/>
      <c r="J907" s="58"/>
      <c r="K907" s="57"/>
      <c r="L907" s="59" t="str">
        <f>IF($A907="","",IF(COUNTIFS(Documents!$A$2:$A$1001,"Staff",Documents!$B$2:$B$1001,$A907)=0,"NO DOCUMENTS",IF(COUNTIFS(Documents!$A$2:$A$1001,"Staff",Documents!$B$2:$B$1001,$A907,Documents!$I$2:$I$1001,"EXPIRED")&gt;0,"ACTION NEEDED",IF(COUNTIFS(Documents!$A$2:$A$1001,"Staff",Documents!$B$2:$B$1001,$A907,Documents!$I$2:$I$1001,"DUE IN 30 DAYS")&gt;0,"DUE SOON","OK"))))</f>
        <v/>
      </c>
      <c r="M907" s="57"/>
    </row>
    <row r="908" spans="1:13">
      <c r="A908" s="57"/>
      <c r="B908" s="57"/>
      <c r="C908" s="57"/>
      <c r="D908" s="57"/>
      <c r="E908" s="57"/>
      <c r="F908" s="57"/>
      <c r="G908" s="57"/>
      <c r="H908" s="57"/>
      <c r="I908" s="57"/>
      <c r="J908" s="58"/>
      <c r="K908" s="57"/>
      <c r="L908" s="59" t="str">
        <f>IF($A908="","",IF(COUNTIFS(Documents!$A$2:$A$1001,"Staff",Documents!$B$2:$B$1001,$A908)=0,"NO DOCUMENTS",IF(COUNTIFS(Documents!$A$2:$A$1001,"Staff",Documents!$B$2:$B$1001,$A908,Documents!$I$2:$I$1001,"EXPIRED")&gt;0,"ACTION NEEDED",IF(COUNTIFS(Documents!$A$2:$A$1001,"Staff",Documents!$B$2:$B$1001,$A908,Documents!$I$2:$I$1001,"DUE IN 30 DAYS")&gt;0,"DUE SOON","OK"))))</f>
        <v/>
      </c>
      <c r="M908" s="57"/>
    </row>
    <row r="909" spans="1:13">
      <c r="A909" s="57"/>
      <c r="B909" s="57"/>
      <c r="C909" s="57"/>
      <c r="D909" s="57"/>
      <c r="E909" s="57"/>
      <c r="F909" s="57"/>
      <c r="G909" s="57"/>
      <c r="H909" s="57"/>
      <c r="I909" s="57"/>
      <c r="J909" s="58"/>
      <c r="K909" s="57"/>
      <c r="L909" s="59" t="str">
        <f>IF($A909="","",IF(COUNTIFS(Documents!$A$2:$A$1001,"Staff",Documents!$B$2:$B$1001,$A909)=0,"NO DOCUMENTS",IF(COUNTIFS(Documents!$A$2:$A$1001,"Staff",Documents!$B$2:$B$1001,$A909,Documents!$I$2:$I$1001,"EXPIRED")&gt;0,"ACTION NEEDED",IF(COUNTIFS(Documents!$A$2:$A$1001,"Staff",Documents!$B$2:$B$1001,$A909,Documents!$I$2:$I$1001,"DUE IN 30 DAYS")&gt;0,"DUE SOON","OK"))))</f>
        <v/>
      </c>
      <c r="M909" s="57"/>
    </row>
    <row r="910" spans="1:13">
      <c r="A910" s="57"/>
      <c r="B910" s="57"/>
      <c r="C910" s="57"/>
      <c r="D910" s="57"/>
      <c r="E910" s="57"/>
      <c r="F910" s="57"/>
      <c r="G910" s="57"/>
      <c r="H910" s="57"/>
      <c r="I910" s="57"/>
      <c r="J910" s="58"/>
      <c r="K910" s="57"/>
      <c r="L910" s="59" t="str">
        <f>IF($A910="","",IF(COUNTIFS(Documents!$A$2:$A$1001,"Staff",Documents!$B$2:$B$1001,$A910)=0,"NO DOCUMENTS",IF(COUNTIFS(Documents!$A$2:$A$1001,"Staff",Documents!$B$2:$B$1001,$A910,Documents!$I$2:$I$1001,"EXPIRED")&gt;0,"ACTION NEEDED",IF(COUNTIFS(Documents!$A$2:$A$1001,"Staff",Documents!$B$2:$B$1001,$A910,Documents!$I$2:$I$1001,"DUE IN 30 DAYS")&gt;0,"DUE SOON","OK"))))</f>
        <v/>
      </c>
      <c r="M910" s="57"/>
    </row>
    <row r="911" spans="1:13">
      <c r="A911" s="57"/>
      <c r="B911" s="57"/>
      <c r="C911" s="57"/>
      <c r="D911" s="57"/>
      <c r="E911" s="57"/>
      <c r="F911" s="57"/>
      <c r="G911" s="57"/>
      <c r="H911" s="57"/>
      <c r="I911" s="57"/>
      <c r="J911" s="58"/>
      <c r="K911" s="57"/>
      <c r="L911" s="59" t="str">
        <f>IF($A911="","",IF(COUNTIFS(Documents!$A$2:$A$1001,"Staff",Documents!$B$2:$B$1001,$A911)=0,"NO DOCUMENTS",IF(COUNTIFS(Documents!$A$2:$A$1001,"Staff",Documents!$B$2:$B$1001,$A911,Documents!$I$2:$I$1001,"EXPIRED")&gt;0,"ACTION NEEDED",IF(COUNTIFS(Documents!$A$2:$A$1001,"Staff",Documents!$B$2:$B$1001,$A911,Documents!$I$2:$I$1001,"DUE IN 30 DAYS")&gt;0,"DUE SOON","OK"))))</f>
        <v/>
      </c>
      <c r="M911" s="57"/>
    </row>
    <row r="912" spans="1:13">
      <c r="A912" s="57"/>
      <c r="B912" s="57"/>
      <c r="C912" s="57"/>
      <c r="D912" s="57"/>
      <c r="E912" s="57"/>
      <c r="F912" s="57"/>
      <c r="G912" s="57"/>
      <c r="H912" s="57"/>
      <c r="I912" s="57"/>
      <c r="J912" s="58"/>
      <c r="K912" s="57"/>
      <c r="L912" s="59" t="str">
        <f>IF($A912="","",IF(COUNTIFS(Documents!$A$2:$A$1001,"Staff",Documents!$B$2:$B$1001,$A912)=0,"NO DOCUMENTS",IF(COUNTIFS(Documents!$A$2:$A$1001,"Staff",Documents!$B$2:$B$1001,$A912,Documents!$I$2:$I$1001,"EXPIRED")&gt;0,"ACTION NEEDED",IF(COUNTIFS(Documents!$A$2:$A$1001,"Staff",Documents!$B$2:$B$1001,$A912,Documents!$I$2:$I$1001,"DUE IN 30 DAYS")&gt;0,"DUE SOON","OK"))))</f>
        <v/>
      </c>
      <c r="M912" s="57"/>
    </row>
    <row r="913" spans="1:13">
      <c r="A913" s="57"/>
      <c r="B913" s="57"/>
      <c r="C913" s="57"/>
      <c r="D913" s="57"/>
      <c r="E913" s="57"/>
      <c r="F913" s="57"/>
      <c r="G913" s="57"/>
      <c r="H913" s="57"/>
      <c r="I913" s="57"/>
      <c r="J913" s="58"/>
      <c r="K913" s="57"/>
      <c r="L913" s="59" t="str">
        <f>IF($A913="","",IF(COUNTIFS(Documents!$A$2:$A$1001,"Staff",Documents!$B$2:$B$1001,$A913)=0,"NO DOCUMENTS",IF(COUNTIFS(Documents!$A$2:$A$1001,"Staff",Documents!$B$2:$B$1001,$A913,Documents!$I$2:$I$1001,"EXPIRED")&gt;0,"ACTION NEEDED",IF(COUNTIFS(Documents!$A$2:$A$1001,"Staff",Documents!$B$2:$B$1001,$A913,Documents!$I$2:$I$1001,"DUE IN 30 DAYS")&gt;0,"DUE SOON","OK"))))</f>
        <v/>
      </c>
      <c r="M913" s="57"/>
    </row>
    <row r="914" spans="1:13">
      <c r="A914" s="57"/>
      <c r="B914" s="57"/>
      <c r="C914" s="57"/>
      <c r="D914" s="57"/>
      <c r="E914" s="57"/>
      <c r="F914" s="57"/>
      <c r="G914" s="57"/>
      <c r="H914" s="57"/>
      <c r="I914" s="57"/>
      <c r="J914" s="58"/>
      <c r="K914" s="57"/>
      <c r="L914" s="59" t="str">
        <f>IF($A914="","",IF(COUNTIFS(Documents!$A$2:$A$1001,"Staff",Documents!$B$2:$B$1001,$A914)=0,"NO DOCUMENTS",IF(COUNTIFS(Documents!$A$2:$A$1001,"Staff",Documents!$B$2:$B$1001,$A914,Documents!$I$2:$I$1001,"EXPIRED")&gt;0,"ACTION NEEDED",IF(COUNTIFS(Documents!$A$2:$A$1001,"Staff",Documents!$B$2:$B$1001,$A914,Documents!$I$2:$I$1001,"DUE IN 30 DAYS")&gt;0,"DUE SOON","OK"))))</f>
        <v/>
      </c>
      <c r="M914" s="57"/>
    </row>
    <row r="915" spans="1:13">
      <c r="A915" s="57"/>
      <c r="B915" s="57"/>
      <c r="C915" s="57"/>
      <c r="D915" s="57"/>
      <c r="E915" s="57"/>
      <c r="F915" s="57"/>
      <c r="G915" s="57"/>
      <c r="H915" s="57"/>
      <c r="I915" s="57"/>
      <c r="J915" s="58"/>
      <c r="K915" s="57"/>
      <c r="L915" s="59" t="str">
        <f>IF($A915="","",IF(COUNTIFS(Documents!$A$2:$A$1001,"Staff",Documents!$B$2:$B$1001,$A915)=0,"NO DOCUMENTS",IF(COUNTIFS(Documents!$A$2:$A$1001,"Staff",Documents!$B$2:$B$1001,$A915,Documents!$I$2:$I$1001,"EXPIRED")&gt;0,"ACTION NEEDED",IF(COUNTIFS(Documents!$A$2:$A$1001,"Staff",Documents!$B$2:$B$1001,$A915,Documents!$I$2:$I$1001,"DUE IN 30 DAYS")&gt;0,"DUE SOON","OK"))))</f>
        <v/>
      </c>
      <c r="M915" s="57"/>
    </row>
    <row r="916" spans="1:13">
      <c r="A916" s="57"/>
      <c r="B916" s="57"/>
      <c r="C916" s="57"/>
      <c r="D916" s="57"/>
      <c r="E916" s="57"/>
      <c r="F916" s="57"/>
      <c r="G916" s="57"/>
      <c r="H916" s="57"/>
      <c r="I916" s="57"/>
      <c r="J916" s="58"/>
      <c r="K916" s="57"/>
      <c r="L916" s="59" t="str">
        <f>IF($A916="","",IF(COUNTIFS(Documents!$A$2:$A$1001,"Staff",Documents!$B$2:$B$1001,$A916)=0,"NO DOCUMENTS",IF(COUNTIFS(Documents!$A$2:$A$1001,"Staff",Documents!$B$2:$B$1001,$A916,Documents!$I$2:$I$1001,"EXPIRED")&gt;0,"ACTION NEEDED",IF(COUNTIFS(Documents!$A$2:$A$1001,"Staff",Documents!$B$2:$B$1001,$A916,Documents!$I$2:$I$1001,"DUE IN 30 DAYS")&gt;0,"DUE SOON","OK"))))</f>
        <v/>
      </c>
      <c r="M916" s="57"/>
    </row>
    <row r="917" spans="1:13">
      <c r="A917" s="57"/>
      <c r="B917" s="57"/>
      <c r="C917" s="57"/>
      <c r="D917" s="57"/>
      <c r="E917" s="57"/>
      <c r="F917" s="57"/>
      <c r="G917" s="57"/>
      <c r="H917" s="57"/>
      <c r="I917" s="57"/>
      <c r="J917" s="58"/>
      <c r="K917" s="57"/>
      <c r="L917" s="59" t="str">
        <f>IF($A917="","",IF(COUNTIFS(Documents!$A$2:$A$1001,"Staff",Documents!$B$2:$B$1001,$A917)=0,"NO DOCUMENTS",IF(COUNTIFS(Documents!$A$2:$A$1001,"Staff",Documents!$B$2:$B$1001,$A917,Documents!$I$2:$I$1001,"EXPIRED")&gt;0,"ACTION NEEDED",IF(COUNTIFS(Documents!$A$2:$A$1001,"Staff",Documents!$B$2:$B$1001,$A917,Documents!$I$2:$I$1001,"DUE IN 30 DAYS")&gt;0,"DUE SOON","OK"))))</f>
        <v/>
      </c>
      <c r="M917" s="57"/>
    </row>
    <row r="918" spans="1:13">
      <c r="A918" s="57"/>
      <c r="B918" s="57"/>
      <c r="C918" s="57"/>
      <c r="D918" s="57"/>
      <c r="E918" s="57"/>
      <c r="F918" s="57"/>
      <c r="G918" s="57"/>
      <c r="H918" s="57"/>
      <c r="I918" s="57"/>
      <c r="J918" s="58"/>
      <c r="K918" s="57"/>
      <c r="L918" s="59" t="str">
        <f>IF($A918="","",IF(COUNTIFS(Documents!$A$2:$A$1001,"Staff",Documents!$B$2:$B$1001,$A918)=0,"NO DOCUMENTS",IF(COUNTIFS(Documents!$A$2:$A$1001,"Staff",Documents!$B$2:$B$1001,$A918,Documents!$I$2:$I$1001,"EXPIRED")&gt;0,"ACTION NEEDED",IF(COUNTIFS(Documents!$A$2:$A$1001,"Staff",Documents!$B$2:$B$1001,$A918,Documents!$I$2:$I$1001,"DUE IN 30 DAYS")&gt;0,"DUE SOON","OK"))))</f>
        <v/>
      </c>
      <c r="M918" s="57"/>
    </row>
    <row r="919" spans="1:13">
      <c r="A919" s="57"/>
      <c r="B919" s="57"/>
      <c r="C919" s="57"/>
      <c r="D919" s="57"/>
      <c r="E919" s="57"/>
      <c r="F919" s="57"/>
      <c r="G919" s="57"/>
      <c r="H919" s="57"/>
      <c r="I919" s="57"/>
      <c r="J919" s="58"/>
      <c r="K919" s="57"/>
      <c r="L919" s="59" t="str">
        <f>IF($A919="","",IF(COUNTIFS(Documents!$A$2:$A$1001,"Staff",Documents!$B$2:$B$1001,$A919)=0,"NO DOCUMENTS",IF(COUNTIFS(Documents!$A$2:$A$1001,"Staff",Documents!$B$2:$B$1001,$A919,Documents!$I$2:$I$1001,"EXPIRED")&gt;0,"ACTION NEEDED",IF(COUNTIFS(Documents!$A$2:$A$1001,"Staff",Documents!$B$2:$B$1001,$A919,Documents!$I$2:$I$1001,"DUE IN 30 DAYS")&gt;0,"DUE SOON","OK"))))</f>
        <v/>
      </c>
      <c r="M919" s="57"/>
    </row>
    <row r="920" spans="1:13">
      <c r="A920" s="57"/>
      <c r="B920" s="57"/>
      <c r="C920" s="57"/>
      <c r="D920" s="57"/>
      <c r="E920" s="57"/>
      <c r="F920" s="57"/>
      <c r="G920" s="57"/>
      <c r="H920" s="57"/>
      <c r="I920" s="57"/>
      <c r="J920" s="58"/>
      <c r="K920" s="57"/>
      <c r="L920" s="59" t="str">
        <f>IF($A920="","",IF(COUNTIFS(Documents!$A$2:$A$1001,"Staff",Documents!$B$2:$B$1001,$A920)=0,"NO DOCUMENTS",IF(COUNTIFS(Documents!$A$2:$A$1001,"Staff",Documents!$B$2:$B$1001,$A920,Documents!$I$2:$I$1001,"EXPIRED")&gt;0,"ACTION NEEDED",IF(COUNTIFS(Documents!$A$2:$A$1001,"Staff",Documents!$B$2:$B$1001,$A920,Documents!$I$2:$I$1001,"DUE IN 30 DAYS")&gt;0,"DUE SOON","OK"))))</f>
        <v/>
      </c>
      <c r="M920" s="57"/>
    </row>
    <row r="921" spans="1:13">
      <c r="A921" s="57"/>
      <c r="B921" s="57"/>
      <c r="C921" s="57"/>
      <c r="D921" s="57"/>
      <c r="E921" s="57"/>
      <c r="F921" s="57"/>
      <c r="G921" s="57"/>
      <c r="H921" s="57"/>
      <c r="I921" s="57"/>
      <c r="J921" s="58"/>
      <c r="K921" s="57"/>
      <c r="L921" s="59" t="str">
        <f>IF($A921="","",IF(COUNTIFS(Documents!$A$2:$A$1001,"Staff",Documents!$B$2:$B$1001,$A921)=0,"NO DOCUMENTS",IF(COUNTIFS(Documents!$A$2:$A$1001,"Staff",Documents!$B$2:$B$1001,$A921,Documents!$I$2:$I$1001,"EXPIRED")&gt;0,"ACTION NEEDED",IF(COUNTIFS(Documents!$A$2:$A$1001,"Staff",Documents!$B$2:$B$1001,$A921,Documents!$I$2:$I$1001,"DUE IN 30 DAYS")&gt;0,"DUE SOON","OK"))))</f>
        <v/>
      </c>
      <c r="M921" s="57"/>
    </row>
    <row r="922" spans="1:13">
      <c r="A922" s="57"/>
      <c r="B922" s="57"/>
      <c r="C922" s="57"/>
      <c r="D922" s="57"/>
      <c r="E922" s="57"/>
      <c r="F922" s="57"/>
      <c r="G922" s="57"/>
      <c r="H922" s="57"/>
      <c r="I922" s="57"/>
      <c r="J922" s="58"/>
      <c r="K922" s="57"/>
      <c r="L922" s="59" t="str">
        <f>IF($A922="","",IF(COUNTIFS(Documents!$A$2:$A$1001,"Staff",Documents!$B$2:$B$1001,$A922)=0,"NO DOCUMENTS",IF(COUNTIFS(Documents!$A$2:$A$1001,"Staff",Documents!$B$2:$B$1001,$A922,Documents!$I$2:$I$1001,"EXPIRED")&gt;0,"ACTION NEEDED",IF(COUNTIFS(Documents!$A$2:$A$1001,"Staff",Documents!$B$2:$B$1001,$A922,Documents!$I$2:$I$1001,"DUE IN 30 DAYS")&gt;0,"DUE SOON","OK"))))</f>
        <v/>
      </c>
      <c r="M922" s="57"/>
    </row>
    <row r="923" spans="1:13">
      <c r="A923" s="57"/>
      <c r="B923" s="57"/>
      <c r="C923" s="57"/>
      <c r="D923" s="57"/>
      <c r="E923" s="57"/>
      <c r="F923" s="57"/>
      <c r="G923" s="57"/>
      <c r="H923" s="57"/>
      <c r="I923" s="57"/>
      <c r="J923" s="58"/>
      <c r="K923" s="57"/>
      <c r="L923" s="59" t="str">
        <f>IF($A923="","",IF(COUNTIFS(Documents!$A$2:$A$1001,"Staff",Documents!$B$2:$B$1001,$A923)=0,"NO DOCUMENTS",IF(COUNTIFS(Documents!$A$2:$A$1001,"Staff",Documents!$B$2:$B$1001,$A923,Documents!$I$2:$I$1001,"EXPIRED")&gt;0,"ACTION NEEDED",IF(COUNTIFS(Documents!$A$2:$A$1001,"Staff",Documents!$B$2:$B$1001,$A923,Documents!$I$2:$I$1001,"DUE IN 30 DAYS")&gt;0,"DUE SOON","OK"))))</f>
        <v/>
      </c>
      <c r="M923" s="57"/>
    </row>
    <row r="924" spans="1:13">
      <c r="A924" s="57"/>
      <c r="B924" s="57"/>
      <c r="C924" s="57"/>
      <c r="D924" s="57"/>
      <c r="E924" s="57"/>
      <c r="F924" s="57"/>
      <c r="G924" s="57"/>
      <c r="H924" s="57"/>
      <c r="I924" s="57"/>
      <c r="J924" s="58"/>
      <c r="K924" s="57"/>
      <c r="L924" s="59" t="str">
        <f>IF($A924="","",IF(COUNTIFS(Documents!$A$2:$A$1001,"Staff",Documents!$B$2:$B$1001,$A924)=0,"NO DOCUMENTS",IF(COUNTIFS(Documents!$A$2:$A$1001,"Staff",Documents!$B$2:$B$1001,$A924,Documents!$I$2:$I$1001,"EXPIRED")&gt;0,"ACTION NEEDED",IF(COUNTIFS(Documents!$A$2:$A$1001,"Staff",Documents!$B$2:$B$1001,$A924,Documents!$I$2:$I$1001,"DUE IN 30 DAYS")&gt;0,"DUE SOON","OK"))))</f>
        <v/>
      </c>
      <c r="M924" s="57"/>
    </row>
    <row r="925" spans="1:13">
      <c r="A925" s="57"/>
      <c r="B925" s="57"/>
      <c r="C925" s="57"/>
      <c r="D925" s="57"/>
      <c r="E925" s="57"/>
      <c r="F925" s="57"/>
      <c r="G925" s="57"/>
      <c r="H925" s="57"/>
      <c r="I925" s="57"/>
      <c r="J925" s="58"/>
      <c r="K925" s="57"/>
      <c r="L925" s="59" t="str">
        <f>IF($A925="","",IF(COUNTIFS(Documents!$A$2:$A$1001,"Staff",Documents!$B$2:$B$1001,$A925)=0,"NO DOCUMENTS",IF(COUNTIFS(Documents!$A$2:$A$1001,"Staff",Documents!$B$2:$B$1001,$A925,Documents!$I$2:$I$1001,"EXPIRED")&gt;0,"ACTION NEEDED",IF(COUNTIFS(Documents!$A$2:$A$1001,"Staff",Documents!$B$2:$B$1001,$A925,Documents!$I$2:$I$1001,"DUE IN 30 DAYS")&gt;0,"DUE SOON","OK"))))</f>
        <v/>
      </c>
      <c r="M925" s="57"/>
    </row>
    <row r="926" spans="1:13">
      <c r="A926" s="57"/>
      <c r="B926" s="57"/>
      <c r="C926" s="57"/>
      <c r="D926" s="57"/>
      <c r="E926" s="57"/>
      <c r="F926" s="57"/>
      <c r="G926" s="57"/>
      <c r="H926" s="57"/>
      <c r="I926" s="57"/>
      <c r="J926" s="58"/>
      <c r="K926" s="57"/>
      <c r="L926" s="59" t="str">
        <f>IF($A926="","",IF(COUNTIFS(Documents!$A$2:$A$1001,"Staff",Documents!$B$2:$B$1001,$A926)=0,"NO DOCUMENTS",IF(COUNTIFS(Documents!$A$2:$A$1001,"Staff",Documents!$B$2:$B$1001,$A926,Documents!$I$2:$I$1001,"EXPIRED")&gt;0,"ACTION NEEDED",IF(COUNTIFS(Documents!$A$2:$A$1001,"Staff",Documents!$B$2:$B$1001,$A926,Documents!$I$2:$I$1001,"DUE IN 30 DAYS")&gt;0,"DUE SOON","OK"))))</f>
        <v/>
      </c>
      <c r="M926" s="57"/>
    </row>
    <row r="927" spans="1:13">
      <c r="A927" s="57"/>
      <c r="B927" s="57"/>
      <c r="C927" s="57"/>
      <c r="D927" s="57"/>
      <c r="E927" s="57"/>
      <c r="F927" s="57"/>
      <c r="G927" s="57"/>
      <c r="H927" s="57"/>
      <c r="I927" s="57"/>
      <c r="J927" s="58"/>
      <c r="K927" s="57"/>
      <c r="L927" s="59" t="str">
        <f>IF($A927="","",IF(COUNTIFS(Documents!$A$2:$A$1001,"Staff",Documents!$B$2:$B$1001,$A927)=0,"NO DOCUMENTS",IF(COUNTIFS(Documents!$A$2:$A$1001,"Staff",Documents!$B$2:$B$1001,$A927,Documents!$I$2:$I$1001,"EXPIRED")&gt;0,"ACTION NEEDED",IF(COUNTIFS(Documents!$A$2:$A$1001,"Staff",Documents!$B$2:$B$1001,$A927,Documents!$I$2:$I$1001,"DUE IN 30 DAYS")&gt;0,"DUE SOON","OK"))))</f>
        <v/>
      </c>
      <c r="M927" s="57"/>
    </row>
    <row r="928" spans="1:13">
      <c r="A928" s="57"/>
      <c r="B928" s="57"/>
      <c r="C928" s="57"/>
      <c r="D928" s="57"/>
      <c r="E928" s="57"/>
      <c r="F928" s="57"/>
      <c r="G928" s="57"/>
      <c r="H928" s="57"/>
      <c r="I928" s="57"/>
      <c r="J928" s="58"/>
      <c r="K928" s="57"/>
      <c r="L928" s="59" t="str">
        <f>IF($A928="","",IF(COUNTIFS(Documents!$A$2:$A$1001,"Staff",Documents!$B$2:$B$1001,$A928)=0,"NO DOCUMENTS",IF(COUNTIFS(Documents!$A$2:$A$1001,"Staff",Documents!$B$2:$B$1001,$A928,Documents!$I$2:$I$1001,"EXPIRED")&gt;0,"ACTION NEEDED",IF(COUNTIFS(Documents!$A$2:$A$1001,"Staff",Documents!$B$2:$B$1001,$A928,Documents!$I$2:$I$1001,"DUE IN 30 DAYS")&gt;0,"DUE SOON","OK"))))</f>
        <v/>
      </c>
      <c r="M928" s="57"/>
    </row>
    <row r="929" spans="1:13">
      <c r="A929" s="57"/>
      <c r="B929" s="57"/>
      <c r="C929" s="57"/>
      <c r="D929" s="57"/>
      <c r="E929" s="57"/>
      <c r="F929" s="57"/>
      <c r="G929" s="57"/>
      <c r="H929" s="57"/>
      <c r="I929" s="57"/>
      <c r="J929" s="58"/>
      <c r="K929" s="57"/>
      <c r="L929" s="59" t="str">
        <f>IF($A929="","",IF(COUNTIFS(Documents!$A$2:$A$1001,"Staff",Documents!$B$2:$B$1001,$A929)=0,"NO DOCUMENTS",IF(COUNTIFS(Documents!$A$2:$A$1001,"Staff",Documents!$B$2:$B$1001,$A929,Documents!$I$2:$I$1001,"EXPIRED")&gt;0,"ACTION NEEDED",IF(COUNTIFS(Documents!$A$2:$A$1001,"Staff",Documents!$B$2:$B$1001,$A929,Documents!$I$2:$I$1001,"DUE IN 30 DAYS")&gt;0,"DUE SOON","OK"))))</f>
        <v/>
      </c>
      <c r="M929" s="57"/>
    </row>
    <row r="930" spans="1:13">
      <c r="A930" s="57"/>
      <c r="B930" s="57"/>
      <c r="C930" s="57"/>
      <c r="D930" s="57"/>
      <c r="E930" s="57"/>
      <c r="F930" s="57"/>
      <c r="G930" s="57"/>
      <c r="H930" s="57"/>
      <c r="I930" s="57"/>
      <c r="J930" s="58"/>
      <c r="K930" s="57"/>
      <c r="L930" s="59" t="str">
        <f>IF($A930="","",IF(COUNTIFS(Documents!$A$2:$A$1001,"Staff",Documents!$B$2:$B$1001,$A930)=0,"NO DOCUMENTS",IF(COUNTIFS(Documents!$A$2:$A$1001,"Staff",Documents!$B$2:$B$1001,$A930,Documents!$I$2:$I$1001,"EXPIRED")&gt;0,"ACTION NEEDED",IF(COUNTIFS(Documents!$A$2:$A$1001,"Staff",Documents!$B$2:$B$1001,$A930,Documents!$I$2:$I$1001,"DUE IN 30 DAYS")&gt;0,"DUE SOON","OK"))))</f>
        <v/>
      </c>
      <c r="M930" s="57"/>
    </row>
    <row r="931" spans="1:13">
      <c r="A931" s="57"/>
      <c r="B931" s="57"/>
      <c r="C931" s="57"/>
      <c r="D931" s="57"/>
      <c r="E931" s="57"/>
      <c r="F931" s="57"/>
      <c r="G931" s="57"/>
      <c r="H931" s="57"/>
      <c r="I931" s="57"/>
      <c r="J931" s="58"/>
      <c r="K931" s="57"/>
      <c r="L931" s="59" t="str">
        <f>IF($A931="","",IF(COUNTIFS(Documents!$A$2:$A$1001,"Staff",Documents!$B$2:$B$1001,$A931)=0,"NO DOCUMENTS",IF(COUNTIFS(Documents!$A$2:$A$1001,"Staff",Documents!$B$2:$B$1001,$A931,Documents!$I$2:$I$1001,"EXPIRED")&gt;0,"ACTION NEEDED",IF(COUNTIFS(Documents!$A$2:$A$1001,"Staff",Documents!$B$2:$B$1001,$A931,Documents!$I$2:$I$1001,"DUE IN 30 DAYS")&gt;0,"DUE SOON","OK"))))</f>
        <v/>
      </c>
      <c r="M931" s="57"/>
    </row>
    <row r="932" spans="1:13">
      <c r="A932" s="57"/>
      <c r="B932" s="57"/>
      <c r="C932" s="57"/>
      <c r="D932" s="57"/>
      <c r="E932" s="57"/>
      <c r="F932" s="57"/>
      <c r="G932" s="57"/>
      <c r="H932" s="57"/>
      <c r="I932" s="57"/>
      <c r="J932" s="58"/>
      <c r="K932" s="57"/>
      <c r="L932" s="59" t="str">
        <f>IF($A932="","",IF(COUNTIFS(Documents!$A$2:$A$1001,"Staff",Documents!$B$2:$B$1001,$A932)=0,"NO DOCUMENTS",IF(COUNTIFS(Documents!$A$2:$A$1001,"Staff",Documents!$B$2:$B$1001,$A932,Documents!$I$2:$I$1001,"EXPIRED")&gt;0,"ACTION NEEDED",IF(COUNTIFS(Documents!$A$2:$A$1001,"Staff",Documents!$B$2:$B$1001,$A932,Documents!$I$2:$I$1001,"DUE IN 30 DAYS")&gt;0,"DUE SOON","OK"))))</f>
        <v/>
      </c>
      <c r="M932" s="57"/>
    </row>
    <row r="933" spans="1:13">
      <c r="A933" s="57"/>
      <c r="B933" s="57"/>
      <c r="C933" s="57"/>
      <c r="D933" s="57"/>
      <c r="E933" s="57"/>
      <c r="F933" s="57"/>
      <c r="G933" s="57"/>
      <c r="H933" s="57"/>
      <c r="I933" s="57"/>
      <c r="J933" s="58"/>
      <c r="K933" s="57"/>
      <c r="L933" s="59" t="str">
        <f>IF($A933="","",IF(COUNTIFS(Documents!$A$2:$A$1001,"Staff",Documents!$B$2:$B$1001,$A933)=0,"NO DOCUMENTS",IF(COUNTIFS(Documents!$A$2:$A$1001,"Staff",Documents!$B$2:$B$1001,$A933,Documents!$I$2:$I$1001,"EXPIRED")&gt;0,"ACTION NEEDED",IF(COUNTIFS(Documents!$A$2:$A$1001,"Staff",Documents!$B$2:$B$1001,$A933,Documents!$I$2:$I$1001,"DUE IN 30 DAYS")&gt;0,"DUE SOON","OK"))))</f>
        <v/>
      </c>
      <c r="M933" s="57"/>
    </row>
    <row r="934" spans="1:13">
      <c r="A934" s="57"/>
      <c r="B934" s="57"/>
      <c r="C934" s="57"/>
      <c r="D934" s="57"/>
      <c r="E934" s="57"/>
      <c r="F934" s="57"/>
      <c r="G934" s="57"/>
      <c r="H934" s="57"/>
      <c r="I934" s="57"/>
      <c r="J934" s="58"/>
      <c r="K934" s="57"/>
      <c r="L934" s="59" t="str">
        <f>IF($A934="","",IF(COUNTIFS(Documents!$A$2:$A$1001,"Staff",Documents!$B$2:$B$1001,$A934)=0,"NO DOCUMENTS",IF(COUNTIFS(Documents!$A$2:$A$1001,"Staff",Documents!$B$2:$B$1001,$A934,Documents!$I$2:$I$1001,"EXPIRED")&gt;0,"ACTION NEEDED",IF(COUNTIFS(Documents!$A$2:$A$1001,"Staff",Documents!$B$2:$B$1001,$A934,Documents!$I$2:$I$1001,"DUE IN 30 DAYS")&gt;0,"DUE SOON","OK"))))</f>
        <v/>
      </c>
      <c r="M934" s="57"/>
    </row>
    <row r="935" spans="1:13">
      <c r="A935" s="57"/>
      <c r="B935" s="57"/>
      <c r="C935" s="57"/>
      <c r="D935" s="57"/>
      <c r="E935" s="57"/>
      <c r="F935" s="57"/>
      <c r="G935" s="57"/>
      <c r="H935" s="57"/>
      <c r="I935" s="57"/>
      <c r="J935" s="58"/>
      <c r="K935" s="57"/>
      <c r="L935" s="59" t="str">
        <f>IF($A935="","",IF(COUNTIFS(Documents!$A$2:$A$1001,"Staff",Documents!$B$2:$B$1001,$A935)=0,"NO DOCUMENTS",IF(COUNTIFS(Documents!$A$2:$A$1001,"Staff",Documents!$B$2:$B$1001,$A935,Documents!$I$2:$I$1001,"EXPIRED")&gt;0,"ACTION NEEDED",IF(COUNTIFS(Documents!$A$2:$A$1001,"Staff",Documents!$B$2:$B$1001,$A935,Documents!$I$2:$I$1001,"DUE IN 30 DAYS")&gt;0,"DUE SOON","OK"))))</f>
        <v/>
      </c>
      <c r="M935" s="57"/>
    </row>
    <row r="936" spans="1:13">
      <c r="A936" s="57"/>
      <c r="B936" s="57"/>
      <c r="C936" s="57"/>
      <c r="D936" s="57"/>
      <c r="E936" s="57"/>
      <c r="F936" s="57"/>
      <c r="G936" s="57"/>
      <c r="H936" s="57"/>
      <c r="I936" s="57"/>
      <c r="J936" s="58"/>
      <c r="K936" s="57"/>
      <c r="L936" s="59" t="str">
        <f>IF($A936="","",IF(COUNTIFS(Documents!$A$2:$A$1001,"Staff",Documents!$B$2:$B$1001,$A936)=0,"NO DOCUMENTS",IF(COUNTIFS(Documents!$A$2:$A$1001,"Staff",Documents!$B$2:$B$1001,$A936,Documents!$I$2:$I$1001,"EXPIRED")&gt;0,"ACTION NEEDED",IF(COUNTIFS(Documents!$A$2:$A$1001,"Staff",Documents!$B$2:$B$1001,$A936,Documents!$I$2:$I$1001,"DUE IN 30 DAYS")&gt;0,"DUE SOON","OK"))))</f>
        <v/>
      </c>
      <c r="M936" s="57"/>
    </row>
    <row r="937" spans="1:13">
      <c r="A937" s="57"/>
      <c r="B937" s="57"/>
      <c r="C937" s="57"/>
      <c r="D937" s="57"/>
      <c r="E937" s="57"/>
      <c r="F937" s="57"/>
      <c r="G937" s="57"/>
      <c r="H937" s="57"/>
      <c r="I937" s="57"/>
      <c r="J937" s="58"/>
      <c r="K937" s="57"/>
      <c r="L937" s="59" t="str">
        <f>IF($A937="","",IF(COUNTIFS(Documents!$A$2:$A$1001,"Staff",Documents!$B$2:$B$1001,$A937)=0,"NO DOCUMENTS",IF(COUNTIFS(Documents!$A$2:$A$1001,"Staff",Documents!$B$2:$B$1001,$A937,Documents!$I$2:$I$1001,"EXPIRED")&gt;0,"ACTION NEEDED",IF(COUNTIFS(Documents!$A$2:$A$1001,"Staff",Documents!$B$2:$B$1001,$A937,Documents!$I$2:$I$1001,"DUE IN 30 DAYS")&gt;0,"DUE SOON","OK"))))</f>
        <v/>
      </c>
      <c r="M937" s="57"/>
    </row>
    <row r="938" spans="1:13">
      <c r="A938" s="57"/>
      <c r="B938" s="57"/>
      <c r="C938" s="57"/>
      <c r="D938" s="57"/>
      <c r="E938" s="57"/>
      <c r="F938" s="57"/>
      <c r="G938" s="57"/>
      <c r="H938" s="57"/>
      <c r="I938" s="57"/>
      <c r="J938" s="58"/>
      <c r="K938" s="57"/>
      <c r="L938" s="59" t="str">
        <f>IF($A938="","",IF(COUNTIFS(Documents!$A$2:$A$1001,"Staff",Documents!$B$2:$B$1001,$A938)=0,"NO DOCUMENTS",IF(COUNTIFS(Documents!$A$2:$A$1001,"Staff",Documents!$B$2:$B$1001,$A938,Documents!$I$2:$I$1001,"EXPIRED")&gt;0,"ACTION NEEDED",IF(COUNTIFS(Documents!$A$2:$A$1001,"Staff",Documents!$B$2:$B$1001,$A938,Documents!$I$2:$I$1001,"DUE IN 30 DAYS")&gt;0,"DUE SOON","OK"))))</f>
        <v/>
      </c>
      <c r="M938" s="57"/>
    </row>
    <row r="939" spans="1:13">
      <c r="A939" s="57"/>
      <c r="B939" s="57"/>
      <c r="C939" s="57"/>
      <c r="D939" s="57"/>
      <c r="E939" s="57"/>
      <c r="F939" s="57"/>
      <c r="G939" s="57"/>
      <c r="H939" s="57"/>
      <c r="I939" s="57"/>
      <c r="J939" s="58"/>
      <c r="K939" s="57"/>
      <c r="L939" s="59" t="str">
        <f>IF($A939="","",IF(COUNTIFS(Documents!$A$2:$A$1001,"Staff",Documents!$B$2:$B$1001,$A939)=0,"NO DOCUMENTS",IF(COUNTIFS(Documents!$A$2:$A$1001,"Staff",Documents!$B$2:$B$1001,$A939,Documents!$I$2:$I$1001,"EXPIRED")&gt;0,"ACTION NEEDED",IF(COUNTIFS(Documents!$A$2:$A$1001,"Staff",Documents!$B$2:$B$1001,$A939,Documents!$I$2:$I$1001,"DUE IN 30 DAYS")&gt;0,"DUE SOON","OK"))))</f>
        <v/>
      </c>
      <c r="M939" s="57"/>
    </row>
    <row r="940" spans="1:13">
      <c r="A940" s="57"/>
      <c r="B940" s="57"/>
      <c r="C940" s="57"/>
      <c r="D940" s="57"/>
      <c r="E940" s="57"/>
      <c r="F940" s="57"/>
      <c r="G940" s="57"/>
      <c r="H940" s="57"/>
      <c r="I940" s="57"/>
      <c r="J940" s="58"/>
      <c r="K940" s="57"/>
      <c r="L940" s="59" t="str">
        <f>IF($A940="","",IF(COUNTIFS(Documents!$A$2:$A$1001,"Staff",Documents!$B$2:$B$1001,$A940)=0,"NO DOCUMENTS",IF(COUNTIFS(Documents!$A$2:$A$1001,"Staff",Documents!$B$2:$B$1001,$A940,Documents!$I$2:$I$1001,"EXPIRED")&gt;0,"ACTION NEEDED",IF(COUNTIFS(Documents!$A$2:$A$1001,"Staff",Documents!$B$2:$B$1001,$A940,Documents!$I$2:$I$1001,"DUE IN 30 DAYS")&gt;0,"DUE SOON","OK"))))</f>
        <v/>
      </c>
      <c r="M940" s="57"/>
    </row>
    <row r="941" spans="1:13">
      <c r="A941" s="57"/>
      <c r="B941" s="57"/>
      <c r="C941" s="57"/>
      <c r="D941" s="57"/>
      <c r="E941" s="57"/>
      <c r="F941" s="57"/>
      <c r="G941" s="57"/>
      <c r="H941" s="57"/>
      <c r="I941" s="57"/>
      <c r="J941" s="58"/>
      <c r="K941" s="57"/>
      <c r="L941" s="59" t="str">
        <f>IF($A941="","",IF(COUNTIFS(Documents!$A$2:$A$1001,"Staff",Documents!$B$2:$B$1001,$A941)=0,"NO DOCUMENTS",IF(COUNTIFS(Documents!$A$2:$A$1001,"Staff",Documents!$B$2:$B$1001,$A941,Documents!$I$2:$I$1001,"EXPIRED")&gt;0,"ACTION NEEDED",IF(COUNTIFS(Documents!$A$2:$A$1001,"Staff",Documents!$B$2:$B$1001,$A941,Documents!$I$2:$I$1001,"DUE IN 30 DAYS")&gt;0,"DUE SOON","OK"))))</f>
        <v/>
      </c>
      <c r="M941" s="57"/>
    </row>
    <row r="942" spans="1:13">
      <c r="A942" s="57"/>
      <c r="B942" s="57"/>
      <c r="C942" s="57"/>
      <c r="D942" s="57"/>
      <c r="E942" s="57"/>
      <c r="F942" s="57"/>
      <c r="G942" s="57"/>
      <c r="H942" s="57"/>
      <c r="I942" s="57"/>
      <c r="J942" s="58"/>
      <c r="K942" s="57"/>
      <c r="L942" s="59" t="str">
        <f>IF($A942="","",IF(COUNTIFS(Documents!$A$2:$A$1001,"Staff",Documents!$B$2:$B$1001,$A942)=0,"NO DOCUMENTS",IF(COUNTIFS(Documents!$A$2:$A$1001,"Staff",Documents!$B$2:$B$1001,$A942,Documents!$I$2:$I$1001,"EXPIRED")&gt;0,"ACTION NEEDED",IF(COUNTIFS(Documents!$A$2:$A$1001,"Staff",Documents!$B$2:$B$1001,$A942,Documents!$I$2:$I$1001,"DUE IN 30 DAYS")&gt;0,"DUE SOON","OK"))))</f>
        <v/>
      </c>
      <c r="M942" s="57"/>
    </row>
    <row r="943" spans="1:13">
      <c r="A943" s="57"/>
      <c r="B943" s="57"/>
      <c r="C943" s="57"/>
      <c r="D943" s="57"/>
      <c r="E943" s="57"/>
      <c r="F943" s="57"/>
      <c r="G943" s="57"/>
      <c r="H943" s="57"/>
      <c r="I943" s="57"/>
      <c r="J943" s="58"/>
      <c r="K943" s="57"/>
      <c r="L943" s="59" t="str">
        <f>IF($A943="","",IF(COUNTIFS(Documents!$A$2:$A$1001,"Staff",Documents!$B$2:$B$1001,$A943)=0,"NO DOCUMENTS",IF(COUNTIFS(Documents!$A$2:$A$1001,"Staff",Documents!$B$2:$B$1001,$A943,Documents!$I$2:$I$1001,"EXPIRED")&gt;0,"ACTION NEEDED",IF(COUNTIFS(Documents!$A$2:$A$1001,"Staff",Documents!$B$2:$B$1001,$A943,Documents!$I$2:$I$1001,"DUE IN 30 DAYS")&gt;0,"DUE SOON","OK"))))</f>
        <v/>
      </c>
      <c r="M943" s="57"/>
    </row>
    <row r="944" spans="1:13">
      <c r="A944" s="57"/>
      <c r="B944" s="57"/>
      <c r="C944" s="57"/>
      <c r="D944" s="57"/>
      <c r="E944" s="57"/>
      <c r="F944" s="57"/>
      <c r="G944" s="57"/>
      <c r="H944" s="57"/>
      <c r="I944" s="57"/>
      <c r="J944" s="58"/>
      <c r="K944" s="57"/>
      <c r="L944" s="59" t="str">
        <f>IF($A944="","",IF(COUNTIFS(Documents!$A$2:$A$1001,"Staff",Documents!$B$2:$B$1001,$A944)=0,"NO DOCUMENTS",IF(COUNTIFS(Documents!$A$2:$A$1001,"Staff",Documents!$B$2:$B$1001,$A944,Documents!$I$2:$I$1001,"EXPIRED")&gt;0,"ACTION NEEDED",IF(COUNTIFS(Documents!$A$2:$A$1001,"Staff",Documents!$B$2:$B$1001,$A944,Documents!$I$2:$I$1001,"DUE IN 30 DAYS")&gt;0,"DUE SOON","OK"))))</f>
        <v/>
      </c>
      <c r="M944" s="57"/>
    </row>
    <row r="945" spans="1:13">
      <c r="A945" s="57"/>
      <c r="B945" s="57"/>
      <c r="C945" s="57"/>
      <c r="D945" s="57"/>
      <c r="E945" s="57"/>
      <c r="F945" s="57"/>
      <c r="G945" s="57"/>
      <c r="H945" s="57"/>
      <c r="I945" s="57"/>
      <c r="J945" s="58"/>
      <c r="K945" s="57"/>
      <c r="L945" s="59" t="str">
        <f>IF($A945="","",IF(COUNTIFS(Documents!$A$2:$A$1001,"Staff",Documents!$B$2:$B$1001,$A945)=0,"NO DOCUMENTS",IF(COUNTIFS(Documents!$A$2:$A$1001,"Staff",Documents!$B$2:$B$1001,$A945,Documents!$I$2:$I$1001,"EXPIRED")&gt;0,"ACTION NEEDED",IF(COUNTIFS(Documents!$A$2:$A$1001,"Staff",Documents!$B$2:$B$1001,$A945,Documents!$I$2:$I$1001,"DUE IN 30 DAYS")&gt;0,"DUE SOON","OK"))))</f>
        <v/>
      </c>
      <c r="M945" s="57"/>
    </row>
    <row r="946" spans="1:13">
      <c r="A946" s="57"/>
      <c r="B946" s="57"/>
      <c r="C946" s="57"/>
      <c r="D946" s="57"/>
      <c r="E946" s="57"/>
      <c r="F946" s="57"/>
      <c r="G946" s="57"/>
      <c r="H946" s="57"/>
      <c r="I946" s="57"/>
      <c r="J946" s="58"/>
      <c r="K946" s="57"/>
      <c r="L946" s="59" t="str">
        <f>IF($A946="","",IF(COUNTIFS(Documents!$A$2:$A$1001,"Staff",Documents!$B$2:$B$1001,$A946)=0,"NO DOCUMENTS",IF(COUNTIFS(Documents!$A$2:$A$1001,"Staff",Documents!$B$2:$B$1001,$A946,Documents!$I$2:$I$1001,"EXPIRED")&gt;0,"ACTION NEEDED",IF(COUNTIFS(Documents!$A$2:$A$1001,"Staff",Documents!$B$2:$B$1001,$A946,Documents!$I$2:$I$1001,"DUE IN 30 DAYS")&gt;0,"DUE SOON","OK"))))</f>
        <v/>
      </c>
      <c r="M946" s="57"/>
    </row>
    <row r="947" spans="1:13">
      <c r="A947" s="57"/>
      <c r="B947" s="57"/>
      <c r="C947" s="57"/>
      <c r="D947" s="57"/>
      <c r="E947" s="57"/>
      <c r="F947" s="57"/>
      <c r="G947" s="57"/>
      <c r="H947" s="57"/>
      <c r="I947" s="57"/>
      <c r="J947" s="58"/>
      <c r="K947" s="57"/>
      <c r="L947" s="59" t="str">
        <f>IF($A947="","",IF(COUNTIFS(Documents!$A$2:$A$1001,"Staff",Documents!$B$2:$B$1001,$A947)=0,"NO DOCUMENTS",IF(COUNTIFS(Documents!$A$2:$A$1001,"Staff",Documents!$B$2:$B$1001,$A947,Documents!$I$2:$I$1001,"EXPIRED")&gt;0,"ACTION NEEDED",IF(COUNTIFS(Documents!$A$2:$A$1001,"Staff",Documents!$B$2:$B$1001,$A947,Documents!$I$2:$I$1001,"DUE IN 30 DAYS")&gt;0,"DUE SOON","OK"))))</f>
        <v/>
      </c>
      <c r="M947" s="57"/>
    </row>
    <row r="948" spans="1:13">
      <c r="A948" s="57"/>
      <c r="B948" s="57"/>
      <c r="C948" s="57"/>
      <c r="D948" s="57"/>
      <c r="E948" s="57"/>
      <c r="F948" s="57"/>
      <c r="G948" s="57"/>
      <c r="H948" s="57"/>
      <c r="I948" s="57"/>
      <c r="J948" s="58"/>
      <c r="K948" s="57"/>
      <c r="L948" s="59" t="str">
        <f>IF($A948="","",IF(COUNTIFS(Documents!$A$2:$A$1001,"Staff",Documents!$B$2:$B$1001,$A948)=0,"NO DOCUMENTS",IF(COUNTIFS(Documents!$A$2:$A$1001,"Staff",Documents!$B$2:$B$1001,$A948,Documents!$I$2:$I$1001,"EXPIRED")&gt;0,"ACTION NEEDED",IF(COUNTIFS(Documents!$A$2:$A$1001,"Staff",Documents!$B$2:$B$1001,$A948,Documents!$I$2:$I$1001,"DUE IN 30 DAYS")&gt;0,"DUE SOON","OK"))))</f>
        <v/>
      </c>
      <c r="M948" s="57"/>
    </row>
    <row r="949" spans="1:13">
      <c r="A949" s="57"/>
      <c r="B949" s="57"/>
      <c r="C949" s="57"/>
      <c r="D949" s="57"/>
      <c r="E949" s="57"/>
      <c r="F949" s="57"/>
      <c r="G949" s="57"/>
      <c r="H949" s="57"/>
      <c r="I949" s="57"/>
      <c r="J949" s="58"/>
      <c r="K949" s="57"/>
      <c r="L949" s="59" t="str">
        <f>IF($A949="","",IF(COUNTIFS(Documents!$A$2:$A$1001,"Staff",Documents!$B$2:$B$1001,$A949)=0,"NO DOCUMENTS",IF(COUNTIFS(Documents!$A$2:$A$1001,"Staff",Documents!$B$2:$B$1001,$A949,Documents!$I$2:$I$1001,"EXPIRED")&gt;0,"ACTION NEEDED",IF(COUNTIFS(Documents!$A$2:$A$1001,"Staff",Documents!$B$2:$B$1001,$A949,Documents!$I$2:$I$1001,"DUE IN 30 DAYS")&gt;0,"DUE SOON","OK"))))</f>
        <v/>
      </c>
      <c r="M949" s="57"/>
    </row>
    <row r="950" spans="1:13">
      <c r="A950" s="57"/>
      <c r="B950" s="57"/>
      <c r="C950" s="57"/>
      <c r="D950" s="57"/>
      <c r="E950" s="57"/>
      <c r="F950" s="57"/>
      <c r="G950" s="57"/>
      <c r="H950" s="57"/>
      <c r="I950" s="57"/>
      <c r="J950" s="58"/>
      <c r="K950" s="57"/>
      <c r="L950" s="59" t="str">
        <f>IF($A950="","",IF(COUNTIFS(Documents!$A$2:$A$1001,"Staff",Documents!$B$2:$B$1001,$A950)=0,"NO DOCUMENTS",IF(COUNTIFS(Documents!$A$2:$A$1001,"Staff",Documents!$B$2:$B$1001,$A950,Documents!$I$2:$I$1001,"EXPIRED")&gt;0,"ACTION NEEDED",IF(COUNTIFS(Documents!$A$2:$A$1001,"Staff",Documents!$B$2:$B$1001,$A950,Documents!$I$2:$I$1001,"DUE IN 30 DAYS")&gt;0,"DUE SOON","OK"))))</f>
        <v/>
      </c>
      <c r="M950" s="57"/>
    </row>
    <row r="951" spans="1:13">
      <c r="A951" s="57"/>
      <c r="B951" s="57"/>
      <c r="C951" s="57"/>
      <c r="D951" s="57"/>
      <c r="E951" s="57"/>
      <c r="F951" s="57"/>
      <c r="G951" s="57"/>
      <c r="H951" s="57"/>
      <c r="I951" s="57"/>
      <c r="J951" s="58"/>
      <c r="K951" s="57"/>
      <c r="L951" s="59" t="str">
        <f>IF($A951="","",IF(COUNTIFS(Documents!$A$2:$A$1001,"Staff",Documents!$B$2:$B$1001,$A951)=0,"NO DOCUMENTS",IF(COUNTIFS(Documents!$A$2:$A$1001,"Staff",Documents!$B$2:$B$1001,$A951,Documents!$I$2:$I$1001,"EXPIRED")&gt;0,"ACTION NEEDED",IF(COUNTIFS(Documents!$A$2:$A$1001,"Staff",Documents!$B$2:$B$1001,$A951,Documents!$I$2:$I$1001,"DUE IN 30 DAYS")&gt;0,"DUE SOON","OK"))))</f>
        <v/>
      </c>
      <c r="M951" s="57"/>
    </row>
    <row r="952" spans="1:13">
      <c r="A952" s="57"/>
      <c r="B952" s="57"/>
      <c r="C952" s="57"/>
      <c r="D952" s="57"/>
      <c r="E952" s="57"/>
      <c r="F952" s="57"/>
      <c r="G952" s="57"/>
      <c r="H952" s="57"/>
      <c r="I952" s="57"/>
      <c r="J952" s="58"/>
      <c r="K952" s="57"/>
      <c r="L952" s="59" t="str">
        <f>IF($A952="","",IF(COUNTIFS(Documents!$A$2:$A$1001,"Staff",Documents!$B$2:$B$1001,$A952)=0,"NO DOCUMENTS",IF(COUNTIFS(Documents!$A$2:$A$1001,"Staff",Documents!$B$2:$B$1001,$A952,Documents!$I$2:$I$1001,"EXPIRED")&gt;0,"ACTION NEEDED",IF(COUNTIFS(Documents!$A$2:$A$1001,"Staff",Documents!$B$2:$B$1001,$A952,Documents!$I$2:$I$1001,"DUE IN 30 DAYS")&gt;0,"DUE SOON","OK"))))</f>
        <v/>
      </c>
      <c r="M952" s="57"/>
    </row>
    <row r="953" spans="1:13">
      <c r="A953" s="57"/>
      <c r="B953" s="57"/>
      <c r="C953" s="57"/>
      <c r="D953" s="57"/>
      <c r="E953" s="57"/>
      <c r="F953" s="57"/>
      <c r="G953" s="57"/>
      <c r="H953" s="57"/>
      <c r="I953" s="57"/>
      <c r="J953" s="58"/>
      <c r="K953" s="57"/>
      <c r="L953" s="59" t="str">
        <f>IF($A953="","",IF(COUNTIFS(Documents!$A$2:$A$1001,"Staff",Documents!$B$2:$B$1001,$A953)=0,"NO DOCUMENTS",IF(COUNTIFS(Documents!$A$2:$A$1001,"Staff",Documents!$B$2:$B$1001,$A953,Documents!$I$2:$I$1001,"EXPIRED")&gt;0,"ACTION NEEDED",IF(COUNTIFS(Documents!$A$2:$A$1001,"Staff",Documents!$B$2:$B$1001,$A953,Documents!$I$2:$I$1001,"DUE IN 30 DAYS")&gt;0,"DUE SOON","OK"))))</f>
        <v/>
      </c>
      <c r="M953" s="57"/>
    </row>
    <row r="954" spans="1:13">
      <c r="A954" s="57"/>
      <c r="B954" s="57"/>
      <c r="C954" s="57"/>
      <c r="D954" s="57"/>
      <c r="E954" s="57"/>
      <c r="F954" s="57"/>
      <c r="G954" s="57"/>
      <c r="H954" s="57"/>
      <c r="I954" s="57"/>
      <c r="J954" s="58"/>
      <c r="K954" s="57"/>
      <c r="L954" s="59" t="str">
        <f>IF($A954="","",IF(COUNTIFS(Documents!$A$2:$A$1001,"Staff",Documents!$B$2:$B$1001,$A954)=0,"NO DOCUMENTS",IF(COUNTIFS(Documents!$A$2:$A$1001,"Staff",Documents!$B$2:$B$1001,$A954,Documents!$I$2:$I$1001,"EXPIRED")&gt;0,"ACTION NEEDED",IF(COUNTIFS(Documents!$A$2:$A$1001,"Staff",Documents!$B$2:$B$1001,$A954,Documents!$I$2:$I$1001,"DUE IN 30 DAYS")&gt;0,"DUE SOON","OK"))))</f>
        <v/>
      </c>
      <c r="M954" s="57"/>
    </row>
    <row r="955" spans="1:13">
      <c r="A955" s="57"/>
      <c r="B955" s="57"/>
      <c r="C955" s="57"/>
      <c r="D955" s="57"/>
      <c r="E955" s="57"/>
      <c r="F955" s="57"/>
      <c r="G955" s="57"/>
      <c r="H955" s="57"/>
      <c r="I955" s="57"/>
      <c r="J955" s="58"/>
      <c r="K955" s="57"/>
      <c r="L955" s="59" t="str">
        <f>IF($A955="","",IF(COUNTIFS(Documents!$A$2:$A$1001,"Staff",Documents!$B$2:$B$1001,$A955)=0,"NO DOCUMENTS",IF(COUNTIFS(Documents!$A$2:$A$1001,"Staff",Documents!$B$2:$B$1001,$A955,Documents!$I$2:$I$1001,"EXPIRED")&gt;0,"ACTION NEEDED",IF(COUNTIFS(Documents!$A$2:$A$1001,"Staff",Documents!$B$2:$B$1001,$A955,Documents!$I$2:$I$1001,"DUE IN 30 DAYS")&gt;0,"DUE SOON","OK"))))</f>
        <v/>
      </c>
      <c r="M955" s="57"/>
    </row>
    <row r="956" spans="1:13">
      <c r="A956" s="57"/>
      <c r="B956" s="57"/>
      <c r="C956" s="57"/>
      <c r="D956" s="57"/>
      <c r="E956" s="57"/>
      <c r="F956" s="57"/>
      <c r="G956" s="57"/>
      <c r="H956" s="57"/>
      <c r="I956" s="57"/>
      <c r="J956" s="58"/>
      <c r="K956" s="57"/>
      <c r="L956" s="59" t="str">
        <f>IF($A956="","",IF(COUNTIFS(Documents!$A$2:$A$1001,"Staff",Documents!$B$2:$B$1001,$A956)=0,"NO DOCUMENTS",IF(COUNTIFS(Documents!$A$2:$A$1001,"Staff",Documents!$B$2:$B$1001,$A956,Documents!$I$2:$I$1001,"EXPIRED")&gt;0,"ACTION NEEDED",IF(COUNTIFS(Documents!$A$2:$A$1001,"Staff",Documents!$B$2:$B$1001,$A956,Documents!$I$2:$I$1001,"DUE IN 30 DAYS")&gt;0,"DUE SOON","OK"))))</f>
        <v/>
      </c>
      <c r="M956" s="57"/>
    </row>
    <row r="957" spans="1:13">
      <c r="A957" s="57"/>
      <c r="B957" s="57"/>
      <c r="C957" s="57"/>
      <c r="D957" s="57"/>
      <c r="E957" s="57"/>
      <c r="F957" s="57"/>
      <c r="G957" s="57"/>
      <c r="H957" s="57"/>
      <c r="I957" s="57"/>
      <c r="J957" s="58"/>
      <c r="K957" s="57"/>
      <c r="L957" s="59" t="str">
        <f>IF($A957="","",IF(COUNTIFS(Documents!$A$2:$A$1001,"Staff",Documents!$B$2:$B$1001,$A957)=0,"NO DOCUMENTS",IF(COUNTIFS(Documents!$A$2:$A$1001,"Staff",Documents!$B$2:$B$1001,$A957,Documents!$I$2:$I$1001,"EXPIRED")&gt;0,"ACTION NEEDED",IF(COUNTIFS(Documents!$A$2:$A$1001,"Staff",Documents!$B$2:$B$1001,$A957,Documents!$I$2:$I$1001,"DUE IN 30 DAYS")&gt;0,"DUE SOON","OK"))))</f>
        <v/>
      </c>
      <c r="M957" s="57"/>
    </row>
    <row r="958" spans="1:13">
      <c r="A958" s="57"/>
      <c r="B958" s="57"/>
      <c r="C958" s="57"/>
      <c r="D958" s="57"/>
      <c r="E958" s="57"/>
      <c r="F958" s="57"/>
      <c r="G958" s="57"/>
      <c r="H958" s="57"/>
      <c r="I958" s="57"/>
      <c r="J958" s="58"/>
      <c r="K958" s="57"/>
      <c r="L958" s="59" t="str">
        <f>IF($A958="","",IF(COUNTIFS(Documents!$A$2:$A$1001,"Staff",Documents!$B$2:$B$1001,$A958)=0,"NO DOCUMENTS",IF(COUNTIFS(Documents!$A$2:$A$1001,"Staff",Documents!$B$2:$B$1001,$A958,Documents!$I$2:$I$1001,"EXPIRED")&gt;0,"ACTION NEEDED",IF(COUNTIFS(Documents!$A$2:$A$1001,"Staff",Documents!$B$2:$B$1001,$A958,Documents!$I$2:$I$1001,"DUE IN 30 DAYS")&gt;0,"DUE SOON","OK"))))</f>
        <v/>
      </c>
      <c r="M958" s="57"/>
    </row>
    <row r="959" spans="1:13">
      <c r="A959" s="57"/>
      <c r="B959" s="57"/>
      <c r="C959" s="57"/>
      <c r="D959" s="57"/>
      <c r="E959" s="57"/>
      <c r="F959" s="57"/>
      <c r="G959" s="57"/>
      <c r="H959" s="57"/>
      <c r="I959" s="57"/>
      <c r="J959" s="58"/>
      <c r="K959" s="57"/>
      <c r="L959" s="59" t="str">
        <f>IF($A959="","",IF(COUNTIFS(Documents!$A$2:$A$1001,"Staff",Documents!$B$2:$B$1001,$A959)=0,"NO DOCUMENTS",IF(COUNTIFS(Documents!$A$2:$A$1001,"Staff",Documents!$B$2:$B$1001,$A959,Documents!$I$2:$I$1001,"EXPIRED")&gt;0,"ACTION NEEDED",IF(COUNTIFS(Documents!$A$2:$A$1001,"Staff",Documents!$B$2:$B$1001,$A959,Documents!$I$2:$I$1001,"DUE IN 30 DAYS")&gt;0,"DUE SOON","OK"))))</f>
        <v/>
      </c>
      <c r="M959" s="57"/>
    </row>
    <row r="960" spans="1:13">
      <c r="A960" s="57"/>
      <c r="B960" s="57"/>
      <c r="C960" s="57"/>
      <c r="D960" s="57"/>
      <c r="E960" s="57"/>
      <c r="F960" s="57"/>
      <c r="G960" s="57"/>
      <c r="H960" s="57"/>
      <c r="I960" s="57"/>
      <c r="J960" s="58"/>
      <c r="K960" s="57"/>
      <c r="L960" s="59" t="str">
        <f>IF($A960="","",IF(COUNTIFS(Documents!$A$2:$A$1001,"Staff",Documents!$B$2:$B$1001,$A960)=0,"NO DOCUMENTS",IF(COUNTIFS(Documents!$A$2:$A$1001,"Staff",Documents!$B$2:$B$1001,$A960,Documents!$I$2:$I$1001,"EXPIRED")&gt;0,"ACTION NEEDED",IF(COUNTIFS(Documents!$A$2:$A$1001,"Staff",Documents!$B$2:$B$1001,$A960,Documents!$I$2:$I$1001,"DUE IN 30 DAYS")&gt;0,"DUE SOON","OK"))))</f>
        <v/>
      </c>
      <c r="M960" s="57"/>
    </row>
    <row r="961" spans="1:13">
      <c r="A961" s="57"/>
      <c r="B961" s="57"/>
      <c r="C961" s="57"/>
      <c r="D961" s="57"/>
      <c r="E961" s="57"/>
      <c r="F961" s="57"/>
      <c r="G961" s="57"/>
      <c r="H961" s="57"/>
      <c r="I961" s="57"/>
      <c r="J961" s="58"/>
      <c r="K961" s="57"/>
      <c r="L961" s="59" t="str">
        <f>IF($A961="","",IF(COUNTIFS(Documents!$A$2:$A$1001,"Staff",Documents!$B$2:$B$1001,$A961)=0,"NO DOCUMENTS",IF(COUNTIFS(Documents!$A$2:$A$1001,"Staff",Documents!$B$2:$B$1001,$A961,Documents!$I$2:$I$1001,"EXPIRED")&gt;0,"ACTION NEEDED",IF(COUNTIFS(Documents!$A$2:$A$1001,"Staff",Documents!$B$2:$B$1001,$A961,Documents!$I$2:$I$1001,"DUE IN 30 DAYS")&gt;0,"DUE SOON","OK"))))</f>
        <v/>
      </c>
      <c r="M961" s="57"/>
    </row>
    <row r="962" spans="1:13">
      <c r="A962" s="57"/>
      <c r="B962" s="57"/>
      <c r="C962" s="57"/>
      <c r="D962" s="57"/>
      <c r="E962" s="57"/>
      <c r="F962" s="57"/>
      <c r="G962" s="57"/>
      <c r="H962" s="57"/>
      <c r="I962" s="57"/>
      <c r="J962" s="58"/>
      <c r="K962" s="57"/>
      <c r="L962" s="59" t="str">
        <f>IF($A962="","",IF(COUNTIFS(Documents!$A$2:$A$1001,"Staff",Documents!$B$2:$B$1001,$A962)=0,"NO DOCUMENTS",IF(COUNTIFS(Documents!$A$2:$A$1001,"Staff",Documents!$B$2:$B$1001,$A962,Documents!$I$2:$I$1001,"EXPIRED")&gt;0,"ACTION NEEDED",IF(COUNTIFS(Documents!$A$2:$A$1001,"Staff",Documents!$B$2:$B$1001,$A962,Documents!$I$2:$I$1001,"DUE IN 30 DAYS")&gt;0,"DUE SOON","OK"))))</f>
        <v/>
      </c>
      <c r="M962" s="57"/>
    </row>
    <row r="963" spans="1:13">
      <c r="A963" s="57"/>
      <c r="B963" s="57"/>
      <c r="C963" s="57"/>
      <c r="D963" s="57"/>
      <c r="E963" s="57"/>
      <c r="F963" s="57"/>
      <c r="G963" s="57"/>
      <c r="H963" s="57"/>
      <c r="I963" s="57"/>
      <c r="J963" s="58"/>
      <c r="K963" s="57"/>
      <c r="L963" s="59" t="str">
        <f>IF($A963="","",IF(COUNTIFS(Documents!$A$2:$A$1001,"Staff",Documents!$B$2:$B$1001,$A963)=0,"NO DOCUMENTS",IF(COUNTIFS(Documents!$A$2:$A$1001,"Staff",Documents!$B$2:$B$1001,$A963,Documents!$I$2:$I$1001,"EXPIRED")&gt;0,"ACTION NEEDED",IF(COUNTIFS(Documents!$A$2:$A$1001,"Staff",Documents!$B$2:$B$1001,$A963,Documents!$I$2:$I$1001,"DUE IN 30 DAYS")&gt;0,"DUE SOON","OK"))))</f>
        <v/>
      </c>
      <c r="M963" s="57"/>
    </row>
    <row r="964" spans="1:13">
      <c r="A964" s="57"/>
      <c r="B964" s="57"/>
      <c r="C964" s="57"/>
      <c r="D964" s="57"/>
      <c r="E964" s="57"/>
      <c r="F964" s="57"/>
      <c r="G964" s="57"/>
      <c r="H964" s="57"/>
      <c r="I964" s="57"/>
      <c r="J964" s="58"/>
      <c r="K964" s="57"/>
      <c r="L964" s="59" t="str">
        <f>IF($A964="","",IF(COUNTIFS(Documents!$A$2:$A$1001,"Staff",Documents!$B$2:$B$1001,$A964)=0,"NO DOCUMENTS",IF(COUNTIFS(Documents!$A$2:$A$1001,"Staff",Documents!$B$2:$B$1001,$A964,Documents!$I$2:$I$1001,"EXPIRED")&gt;0,"ACTION NEEDED",IF(COUNTIFS(Documents!$A$2:$A$1001,"Staff",Documents!$B$2:$B$1001,$A964,Documents!$I$2:$I$1001,"DUE IN 30 DAYS")&gt;0,"DUE SOON","OK"))))</f>
        <v/>
      </c>
      <c r="M964" s="57"/>
    </row>
    <row r="965" spans="1:13">
      <c r="A965" s="57"/>
      <c r="B965" s="57"/>
      <c r="C965" s="57"/>
      <c r="D965" s="57"/>
      <c r="E965" s="57"/>
      <c r="F965" s="57"/>
      <c r="G965" s="57"/>
      <c r="H965" s="57"/>
      <c r="I965" s="57"/>
      <c r="J965" s="58"/>
      <c r="K965" s="57"/>
      <c r="L965" s="59" t="str">
        <f>IF($A965="","",IF(COUNTIFS(Documents!$A$2:$A$1001,"Staff",Documents!$B$2:$B$1001,$A965)=0,"NO DOCUMENTS",IF(COUNTIFS(Documents!$A$2:$A$1001,"Staff",Documents!$B$2:$B$1001,$A965,Documents!$I$2:$I$1001,"EXPIRED")&gt;0,"ACTION NEEDED",IF(COUNTIFS(Documents!$A$2:$A$1001,"Staff",Documents!$B$2:$B$1001,$A965,Documents!$I$2:$I$1001,"DUE IN 30 DAYS")&gt;0,"DUE SOON","OK"))))</f>
        <v/>
      </c>
      <c r="M965" s="57"/>
    </row>
    <row r="966" spans="1:13">
      <c r="A966" s="57"/>
      <c r="B966" s="57"/>
      <c r="C966" s="57"/>
      <c r="D966" s="57"/>
      <c r="E966" s="57"/>
      <c r="F966" s="57"/>
      <c r="G966" s="57"/>
      <c r="H966" s="57"/>
      <c r="I966" s="57"/>
      <c r="J966" s="58"/>
      <c r="K966" s="57"/>
      <c r="L966" s="59" t="str">
        <f>IF($A966="","",IF(COUNTIFS(Documents!$A$2:$A$1001,"Staff",Documents!$B$2:$B$1001,$A966)=0,"NO DOCUMENTS",IF(COUNTIFS(Documents!$A$2:$A$1001,"Staff",Documents!$B$2:$B$1001,$A966,Documents!$I$2:$I$1001,"EXPIRED")&gt;0,"ACTION NEEDED",IF(COUNTIFS(Documents!$A$2:$A$1001,"Staff",Documents!$B$2:$B$1001,$A966,Documents!$I$2:$I$1001,"DUE IN 30 DAYS")&gt;0,"DUE SOON","OK"))))</f>
        <v/>
      </c>
      <c r="M966" s="57"/>
    </row>
    <row r="967" spans="1:13">
      <c r="A967" s="57"/>
      <c r="B967" s="57"/>
      <c r="C967" s="57"/>
      <c r="D967" s="57"/>
      <c r="E967" s="57"/>
      <c r="F967" s="57"/>
      <c r="G967" s="57"/>
      <c r="H967" s="57"/>
      <c r="I967" s="57"/>
      <c r="J967" s="58"/>
      <c r="K967" s="57"/>
      <c r="L967" s="59" t="str">
        <f>IF($A967="","",IF(COUNTIFS(Documents!$A$2:$A$1001,"Staff",Documents!$B$2:$B$1001,$A967)=0,"NO DOCUMENTS",IF(COUNTIFS(Documents!$A$2:$A$1001,"Staff",Documents!$B$2:$B$1001,$A967,Documents!$I$2:$I$1001,"EXPIRED")&gt;0,"ACTION NEEDED",IF(COUNTIFS(Documents!$A$2:$A$1001,"Staff",Documents!$B$2:$B$1001,$A967,Documents!$I$2:$I$1001,"DUE IN 30 DAYS")&gt;0,"DUE SOON","OK"))))</f>
        <v/>
      </c>
      <c r="M967" s="57"/>
    </row>
    <row r="968" spans="1:13">
      <c r="A968" s="57"/>
      <c r="B968" s="57"/>
      <c r="C968" s="57"/>
      <c r="D968" s="57"/>
      <c r="E968" s="57"/>
      <c r="F968" s="57"/>
      <c r="G968" s="57"/>
      <c r="H968" s="57"/>
      <c r="I968" s="57"/>
      <c r="J968" s="58"/>
      <c r="K968" s="57"/>
      <c r="L968" s="59" t="str">
        <f>IF($A968="","",IF(COUNTIFS(Documents!$A$2:$A$1001,"Staff",Documents!$B$2:$B$1001,$A968)=0,"NO DOCUMENTS",IF(COUNTIFS(Documents!$A$2:$A$1001,"Staff",Documents!$B$2:$B$1001,$A968,Documents!$I$2:$I$1001,"EXPIRED")&gt;0,"ACTION NEEDED",IF(COUNTIFS(Documents!$A$2:$A$1001,"Staff",Documents!$B$2:$B$1001,$A968,Documents!$I$2:$I$1001,"DUE IN 30 DAYS")&gt;0,"DUE SOON","OK"))))</f>
        <v/>
      </c>
      <c r="M968" s="57"/>
    </row>
    <row r="969" spans="1:13">
      <c r="A969" s="57"/>
      <c r="B969" s="57"/>
      <c r="C969" s="57"/>
      <c r="D969" s="57"/>
      <c r="E969" s="57"/>
      <c r="F969" s="57"/>
      <c r="G969" s="57"/>
      <c r="H969" s="57"/>
      <c r="I969" s="57"/>
      <c r="J969" s="58"/>
      <c r="K969" s="57"/>
      <c r="L969" s="59" t="str">
        <f>IF($A969="","",IF(COUNTIFS(Documents!$A$2:$A$1001,"Staff",Documents!$B$2:$B$1001,$A969)=0,"NO DOCUMENTS",IF(COUNTIFS(Documents!$A$2:$A$1001,"Staff",Documents!$B$2:$B$1001,$A969,Documents!$I$2:$I$1001,"EXPIRED")&gt;0,"ACTION NEEDED",IF(COUNTIFS(Documents!$A$2:$A$1001,"Staff",Documents!$B$2:$B$1001,$A969,Documents!$I$2:$I$1001,"DUE IN 30 DAYS")&gt;0,"DUE SOON","OK"))))</f>
        <v/>
      </c>
      <c r="M969" s="57"/>
    </row>
    <row r="970" spans="1:13">
      <c r="A970" s="57"/>
      <c r="B970" s="57"/>
      <c r="C970" s="57"/>
      <c r="D970" s="57"/>
      <c r="E970" s="57"/>
      <c r="F970" s="57"/>
      <c r="G970" s="57"/>
      <c r="H970" s="57"/>
      <c r="I970" s="57"/>
      <c r="J970" s="58"/>
      <c r="K970" s="57"/>
      <c r="L970" s="59" t="str">
        <f>IF($A970="","",IF(COUNTIFS(Documents!$A$2:$A$1001,"Staff",Documents!$B$2:$B$1001,$A970)=0,"NO DOCUMENTS",IF(COUNTIFS(Documents!$A$2:$A$1001,"Staff",Documents!$B$2:$B$1001,$A970,Documents!$I$2:$I$1001,"EXPIRED")&gt;0,"ACTION NEEDED",IF(COUNTIFS(Documents!$A$2:$A$1001,"Staff",Documents!$B$2:$B$1001,$A970,Documents!$I$2:$I$1001,"DUE IN 30 DAYS")&gt;0,"DUE SOON","OK"))))</f>
        <v/>
      </c>
      <c r="M970" s="57"/>
    </row>
    <row r="971" spans="1:13">
      <c r="A971" s="57"/>
      <c r="B971" s="57"/>
      <c r="C971" s="57"/>
      <c r="D971" s="57"/>
      <c r="E971" s="57"/>
      <c r="F971" s="57"/>
      <c r="G971" s="57"/>
      <c r="H971" s="57"/>
      <c r="I971" s="57"/>
      <c r="J971" s="58"/>
      <c r="K971" s="57"/>
      <c r="L971" s="59" t="str">
        <f>IF($A971="","",IF(COUNTIFS(Documents!$A$2:$A$1001,"Staff",Documents!$B$2:$B$1001,$A971)=0,"NO DOCUMENTS",IF(COUNTIFS(Documents!$A$2:$A$1001,"Staff",Documents!$B$2:$B$1001,$A971,Documents!$I$2:$I$1001,"EXPIRED")&gt;0,"ACTION NEEDED",IF(COUNTIFS(Documents!$A$2:$A$1001,"Staff",Documents!$B$2:$B$1001,$A971,Documents!$I$2:$I$1001,"DUE IN 30 DAYS")&gt;0,"DUE SOON","OK"))))</f>
        <v/>
      </c>
      <c r="M971" s="57"/>
    </row>
    <row r="972" spans="1:13">
      <c r="A972" s="57"/>
      <c r="B972" s="57"/>
      <c r="C972" s="57"/>
      <c r="D972" s="57"/>
      <c r="E972" s="57"/>
      <c r="F972" s="57"/>
      <c r="G972" s="57"/>
      <c r="H972" s="57"/>
      <c r="I972" s="57"/>
      <c r="J972" s="58"/>
      <c r="K972" s="57"/>
      <c r="L972" s="59" t="str">
        <f>IF($A972="","",IF(COUNTIFS(Documents!$A$2:$A$1001,"Staff",Documents!$B$2:$B$1001,$A972)=0,"NO DOCUMENTS",IF(COUNTIFS(Documents!$A$2:$A$1001,"Staff",Documents!$B$2:$B$1001,$A972,Documents!$I$2:$I$1001,"EXPIRED")&gt;0,"ACTION NEEDED",IF(COUNTIFS(Documents!$A$2:$A$1001,"Staff",Documents!$B$2:$B$1001,$A972,Documents!$I$2:$I$1001,"DUE IN 30 DAYS")&gt;0,"DUE SOON","OK"))))</f>
        <v/>
      </c>
      <c r="M972" s="57"/>
    </row>
    <row r="973" spans="1:13">
      <c r="A973" s="57"/>
      <c r="B973" s="57"/>
      <c r="C973" s="57"/>
      <c r="D973" s="57"/>
      <c r="E973" s="57"/>
      <c r="F973" s="57"/>
      <c r="G973" s="57"/>
      <c r="H973" s="57"/>
      <c r="I973" s="57"/>
      <c r="J973" s="58"/>
      <c r="K973" s="57"/>
      <c r="L973" s="59" t="str">
        <f>IF($A973="","",IF(COUNTIFS(Documents!$A$2:$A$1001,"Staff",Documents!$B$2:$B$1001,$A973)=0,"NO DOCUMENTS",IF(COUNTIFS(Documents!$A$2:$A$1001,"Staff",Documents!$B$2:$B$1001,$A973,Documents!$I$2:$I$1001,"EXPIRED")&gt;0,"ACTION NEEDED",IF(COUNTIFS(Documents!$A$2:$A$1001,"Staff",Documents!$B$2:$B$1001,$A973,Documents!$I$2:$I$1001,"DUE IN 30 DAYS")&gt;0,"DUE SOON","OK"))))</f>
        <v/>
      </c>
      <c r="M973" s="57"/>
    </row>
    <row r="974" spans="1:13">
      <c r="A974" s="57"/>
      <c r="B974" s="57"/>
      <c r="C974" s="57"/>
      <c r="D974" s="57"/>
      <c r="E974" s="57"/>
      <c r="F974" s="57"/>
      <c r="G974" s="57"/>
      <c r="H974" s="57"/>
      <c r="I974" s="57"/>
      <c r="J974" s="58"/>
      <c r="K974" s="57"/>
      <c r="L974" s="59" t="str">
        <f>IF($A974="","",IF(COUNTIFS(Documents!$A$2:$A$1001,"Staff",Documents!$B$2:$B$1001,$A974)=0,"NO DOCUMENTS",IF(COUNTIFS(Documents!$A$2:$A$1001,"Staff",Documents!$B$2:$B$1001,$A974,Documents!$I$2:$I$1001,"EXPIRED")&gt;0,"ACTION NEEDED",IF(COUNTIFS(Documents!$A$2:$A$1001,"Staff",Documents!$B$2:$B$1001,$A974,Documents!$I$2:$I$1001,"DUE IN 30 DAYS")&gt;0,"DUE SOON","OK"))))</f>
        <v/>
      </c>
      <c r="M974" s="57"/>
    </row>
    <row r="975" spans="1:13">
      <c r="A975" s="57"/>
      <c r="B975" s="57"/>
      <c r="C975" s="57"/>
      <c r="D975" s="57"/>
      <c r="E975" s="57"/>
      <c r="F975" s="57"/>
      <c r="G975" s="57"/>
      <c r="H975" s="57"/>
      <c r="I975" s="57"/>
      <c r="J975" s="58"/>
      <c r="K975" s="57"/>
      <c r="L975" s="59" t="str">
        <f>IF($A975="","",IF(COUNTIFS(Documents!$A$2:$A$1001,"Staff",Documents!$B$2:$B$1001,$A975)=0,"NO DOCUMENTS",IF(COUNTIFS(Documents!$A$2:$A$1001,"Staff",Documents!$B$2:$B$1001,$A975,Documents!$I$2:$I$1001,"EXPIRED")&gt;0,"ACTION NEEDED",IF(COUNTIFS(Documents!$A$2:$A$1001,"Staff",Documents!$B$2:$B$1001,$A975,Documents!$I$2:$I$1001,"DUE IN 30 DAYS")&gt;0,"DUE SOON","OK"))))</f>
        <v/>
      </c>
      <c r="M975" s="57"/>
    </row>
    <row r="976" spans="1:13">
      <c r="A976" s="57"/>
      <c r="B976" s="57"/>
      <c r="C976" s="57"/>
      <c r="D976" s="57"/>
      <c r="E976" s="57"/>
      <c r="F976" s="57"/>
      <c r="G976" s="57"/>
      <c r="H976" s="57"/>
      <c r="I976" s="57"/>
      <c r="J976" s="58"/>
      <c r="K976" s="57"/>
      <c r="L976" s="59" t="str">
        <f>IF($A976="","",IF(COUNTIFS(Documents!$A$2:$A$1001,"Staff",Documents!$B$2:$B$1001,$A976)=0,"NO DOCUMENTS",IF(COUNTIFS(Documents!$A$2:$A$1001,"Staff",Documents!$B$2:$B$1001,$A976,Documents!$I$2:$I$1001,"EXPIRED")&gt;0,"ACTION NEEDED",IF(COUNTIFS(Documents!$A$2:$A$1001,"Staff",Documents!$B$2:$B$1001,$A976,Documents!$I$2:$I$1001,"DUE IN 30 DAYS")&gt;0,"DUE SOON","OK"))))</f>
        <v/>
      </c>
      <c r="M976" s="57"/>
    </row>
    <row r="977" spans="1:13">
      <c r="A977" s="57"/>
      <c r="B977" s="57"/>
      <c r="C977" s="57"/>
      <c r="D977" s="57"/>
      <c r="E977" s="57"/>
      <c r="F977" s="57"/>
      <c r="G977" s="57"/>
      <c r="H977" s="57"/>
      <c r="I977" s="57"/>
      <c r="J977" s="58"/>
      <c r="K977" s="57"/>
      <c r="L977" s="59" t="str">
        <f>IF($A977="","",IF(COUNTIFS(Documents!$A$2:$A$1001,"Staff",Documents!$B$2:$B$1001,$A977)=0,"NO DOCUMENTS",IF(COUNTIFS(Documents!$A$2:$A$1001,"Staff",Documents!$B$2:$B$1001,$A977,Documents!$I$2:$I$1001,"EXPIRED")&gt;0,"ACTION NEEDED",IF(COUNTIFS(Documents!$A$2:$A$1001,"Staff",Documents!$B$2:$B$1001,$A977,Documents!$I$2:$I$1001,"DUE IN 30 DAYS")&gt;0,"DUE SOON","OK"))))</f>
        <v/>
      </c>
      <c r="M977" s="57"/>
    </row>
    <row r="978" spans="1:13">
      <c r="A978" s="57"/>
      <c r="B978" s="57"/>
      <c r="C978" s="57"/>
      <c r="D978" s="57"/>
      <c r="E978" s="57"/>
      <c r="F978" s="57"/>
      <c r="G978" s="57"/>
      <c r="H978" s="57"/>
      <c r="I978" s="57"/>
      <c r="J978" s="58"/>
      <c r="K978" s="57"/>
      <c r="L978" s="59" t="str">
        <f>IF($A978="","",IF(COUNTIFS(Documents!$A$2:$A$1001,"Staff",Documents!$B$2:$B$1001,$A978)=0,"NO DOCUMENTS",IF(COUNTIFS(Documents!$A$2:$A$1001,"Staff",Documents!$B$2:$B$1001,$A978,Documents!$I$2:$I$1001,"EXPIRED")&gt;0,"ACTION NEEDED",IF(COUNTIFS(Documents!$A$2:$A$1001,"Staff",Documents!$B$2:$B$1001,$A978,Documents!$I$2:$I$1001,"DUE IN 30 DAYS")&gt;0,"DUE SOON","OK"))))</f>
        <v/>
      </c>
      <c r="M978" s="57"/>
    </row>
    <row r="979" spans="1:13">
      <c r="A979" s="57"/>
      <c r="B979" s="57"/>
      <c r="C979" s="57"/>
      <c r="D979" s="57"/>
      <c r="E979" s="57"/>
      <c r="F979" s="57"/>
      <c r="G979" s="57"/>
      <c r="H979" s="57"/>
      <c r="I979" s="57"/>
      <c r="J979" s="58"/>
      <c r="K979" s="57"/>
      <c r="L979" s="59" t="str">
        <f>IF($A979="","",IF(COUNTIFS(Documents!$A$2:$A$1001,"Staff",Documents!$B$2:$B$1001,$A979)=0,"NO DOCUMENTS",IF(COUNTIFS(Documents!$A$2:$A$1001,"Staff",Documents!$B$2:$B$1001,$A979,Documents!$I$2:$I$1001,"EXPIRED")&gt;0,"ACTION NEEDED",IF(COUNTIFS(Documents!$A$2:$A$1001,"Staff",Documents!$B$2:$B$1001,$A979,Documents!$I$2:$I$1001,"DUE IN 30 DAYS")&gt;0,"DUE SOON","OK"))))</f>
        <v/>
      </c>
      <c r="M979" s="57"/>
    </row>
    <row r="980" spans="1:13">
      <c r="A980" s="57"/>
      <c r="B980" s="57"/>
      <c r="C980" s="57"/>
      <c r="D980" s="57"/>
      <c r="E980" s="57"/>
      <c r="F980" s="57"/>
      <c r="G980" s="57"/>
      <c r="H980" s="57"/>
      <c r="I980" s="57"/>
      <c r="J980" s="58"/>
      <c r="K980" s="57"/>
      <c r="L980" s="59" t="str">
        <f>IF($A980="","",IF(COUNTIFS(Documents!$A$2:$A$1001,"Staff",Documents!$B$2:$B$1001,$A980)=0,"NO DOCUMENTS",IF(COUNTIFS(Documents!$A$2:$A$1001,"Staff",Documents!$B$2:$B$1001,$A980,Documents!$I$2:$I$1001,"EXPIRED")&gt;0,"ACTION NEEDED",IF(COUNTIFS(Documents!$A$2:$A$1001,"Staff",Documents!$B$2:$B$1001,$A980,Documents!$I$2:$I$1001,"DUE IN 30 DAYS")&gt;0,"DUE SOON","OK"))))</f>
        <v/>
      </c>
      <c r="M980" s="57"/>
    </row>
    <row r="981" spans="1:13">
      <c r="A981" s="57"/>
      <c r="B981" s="57"/>
      <c r="C981" s="57"/>
      <c r="D981" s="57"/>
      <c r="E981" s="57"/>
      <c r="F981" s="57"/>
      <c r="G981" s="57"/>
      <c r="H981" s="57"/>
      <c r="I981" s="57"/>
      <c r="J981" s="58"/>
      <c r="K981" s="57"/>
      <c r="L981" s="59" t="str">
        <f>IF($A981="","",IF(COUNTIFS(Documents!$A$2:$A$1001,"Staff",Documents!$B$2:$B$1001,$A981)=0,"NO DOCUMENTS",IF(COUNTIFS(Documents!$A$2:$A$1001,"Staff",Documents!$B$2:$B$1001,$A981,Documents!$I$2:$I$1001,"EXPIRED")&gt;0,"ACTION NEEDED",IF(COUNTIFS(Documents!$A$2:$A$1001,"Staff",Documents!$B$2:$B$1001,$A981,Documents!$I$2:$I$1001,"DUE IN 30 DAYS")&gt;0,"DUE SOON","OK"))))</f>
        <v/>
      </c>
      <c r="M981" s="57"/>
    </row>
    <row r="982" spans="1:13">
      <c r="A982" s="57"/>
      <c r="B982" s="57"/>
      <c r="C982" s="57"/>
      <c r="D982" s="57"/>
      <c r="E982" s="57"/>
      <c r="F982" s="57"/>
      <c r="G982" s="57"/>
      <c r="H982" s="57"/>
      <c r="I982" s="57"/>
      <c r="J982" s="58"/>
      <c r="K982" s="57"/>
      <c r="L982" s="59" t="str">
        <f>IF($A982="","",IF(COUNTIFS(Documents!$A$2:$A$1001,"Staff",Documents!$B$2:$B$1001,$A982)=0,"NO DOCUMENTS",IF(COUNTIFS(Documents!$A$2:$A$1001,"Staff",Documents!$B$2:$B$1001,$A982,Documents!$I$2:$I$1001,"EXPIRED")&gt;0,"ACTION NEEDED",IF(COUNTIFS(Documents!$A$2:$A$1001,"Staff",Documents!$B$2:$B$1001,$A982,Documents!$I$2:$I$1001,"DUE IN 30 DAYS")&gt;0,"DUE SOON","OK"))))</f>
        <v/>
      </c>
      <c r="M982" s="57"/>
    </row>
    <row r="983" spans="1:13">
      <c r="A983" s="57"/>
      <c r="B983" s="57"/>
      <c r="C983" s="57"/>
      <c r="D983" s="57"/>
      <c r="E983" s="57"/>
      <c r="F983" s="57"/>
      <c r="G983" s="57"/>
      <c r="H983" s="57"/>
      <c r="I983" s="57"/>
      <c r="J983" s="58"/>
      <c r="K983" s="57"/>
      <c r="L983" s="59" t="str">
        <f>IF($A983="","",IF(COUNTIFS(Documents!$A$2:$A$1001,"Staff",Documents!$B$2:$B$1001,$A983)=0,"NO DOCUMENTS",IF(COUNTIFS(Documents!$A$2:$A$1001,"Staff",Documents!$B$2:$B$1001,$A983,Documents!$I$2:$I$1001,"EXPIRED")&gt;0,"ACTION NEEDED",IF(COUNTIFS(Documents!$A$2:$A$1001,"Staff",Documents!$B$2:$B$1001,$A983,Documents!$I$2:$I$1001,"DUE IN 30 DAYS")&gt;0,"DUE SOON","OK"))))</f>
        <v/>
      </c>
      <c r="M983" s="57"/>
    </row>
    <row r="984" spans="1:13">
      <c r="A984" s="57"/>
      <c r="B984" s="57"/>
      <c r="C984" s="57"/>
      <c r="D984" s="57"/>
      <c r="E984" s="57"/>
      <c r="F984" s="57"/>
      <c r="G984" s="57"/>
      <c r="H984" s="57"/>
      <c r="I984" s="57"/>
      <c r="J984" s="58"/>
      <c r="K984" s="57"/>
      <c r="L984" s="59" t="str">
        <f>IF($A984="","",IF(COUNTIFS(Documents!$A$2:$A$1001,"Staff",Documents!$B$2:$B$1001,$A984)=0,"NO DOCUMENTS",IF(COUNTIFS(Documents!$A$2:$A$1001,"Staff",Documents!$B$2:$B$1001,$A984,Documents!$I$2:$I$1001,"EXPIRED")&gt;0,"ACTION NEEDED",IF(COUNTIFS(Documents!$A$2:$A$1001,"Staff",Documents!$B$2:$B$1001,$A984,Documents!$I$2:$I$1001,"DUE IN 30 DAYS")&gt;0,"DUE SOON","OK"))))</f>
        <v/>
      </c>
      <c r="M984" s="57"/>
    </row>
    <row r="985" spans="1:13">
      <c r="A985" s="57"/>
      <c r="B985" s="57"/>
      <c r="C985" s="57"/>
      <c r="D985" s="57"/>
      <c r="E985" s="57"/>
      <c r="F985" s="57"/>
      <c r="G985" s="57"/>
      <c r="H985" s="57"/>
      <c r="I985" s="57"/>
      <c r="J985" s="58"/>
      <c r="K985" s="57"/>
      <c r="L985" s="59" t="str">
        <f>IF($A985="","",IF(COUNTIFS(Documents!$A$2:$A$1001,"Staff",Documents!$B$2:$B$1001,$A985)=0,"NO DOCUMENTS",IF(COUNTIFS(Documents!$A$2:$A$1001,"Staff",Documents!$B$2:$B$1001,$A985,Documents!$I$2:$I$1001,"EXPIRED")&gt;0,"ACTION NEEDED",IF(COUNTIFS(Documents!$A$2:$A$1001,"Staff",Documents!$B$2:$B$1001,$A985,Documents!$I$2:$I$1001,"DUE IN 30 DAYS")&gt;0,"DUE SOON","OK"))))</f>
        <v/>
      </c>
      <c r="M985" s="57"/>
    </row>
    <row r="986" spans="1:13">
      <c r="A986" s="57"/>
      <c r="B986" s="57"/>
      <c r="C986" s="57"/>
      <c r="D986" s="57"/>
      <c r="E986" s="57"/>
      <c r="F986" s="57"/>
      <c r="G986" s="57"/>
      <c r="H986" s="57"/>
      <c r="I986" s="57"/>
      <c r="J986" s="58"/>
      <c r="K986" s="57"/>
      <c r="L986" s="59" t="str">
        <f>IF($A986="","",IF(COUNTIFS(Documents!$A$2:$A$1001,"Staff",Documents!$B$2:$B$1001,$A986)=0,"NO DOCUMENTS",IF(COUNTIFS(Documents!$A$2:$A$1001,"Staff",Documents!$B$2:$B$1001,$A986,Documents!$I$2:$I$1001,"EXPIRED")&gt;0,"ACTION NEEDED",IF(COUNTIFS(Documents!$A$2:$A$1001,"Staff",Documents!$B$2:$B$1001,$A986,Documents!$I$2:$I$1001,"DUE IN 30 DAYS")&gt;0,"DUE SOON","OK"))))</f>
        <v/>
      </c>
      <c r="M986" s="57"/>
    </row>
    <row r="987" spans="1:13">
      <c r="A987" s="57"/>
      <c r="B987" s="57"/>
      <c r="C987" s="57"/>
      <c r="D987" s="57"/>
      <c r="E987" s="57"/>
      <c r="F987" s="57"/>
      <c r="G987" s="57"/>
      <c r="H987" s="57"/>
      <c r="I987" s="57"/>
      <c r="J987" s="58"/>
      <c r="K987" s="57"/>
      <c r="L987" s="59" t="str">
        <f>IF($A987="","",IF(COUNTIFS(Documents!$A$2:$A$1001,"Staff",Documents!$B$2:$B$1001,$A987)=0,"NO DOCUMENTS",IF(COUNTIFS(Documents!$A$2:$A$1001,"Staff",Documents!$B$2:$B$1001,$A987,Documents!$I$2:$I$1001,"EXPIRED")&gt;0,"ACTION NEEDED",IF(COUNTIFS(Documents!$A$2:$A$1001,"Staff",Documents!$B$2:$B$1001,$A987,Documents!$I$2:$I$1001,"DUE IN 30 DAYS")&gt;0,"DUE SOON","OK"))))</f>
        <v/>
      </c>
      <c r="M987" s="57"/>
    </row>
    <row r="988" spans="1:13">
      <c r="A988" s="57"/>
      <c r="B988" s="57"/>
      <c r="C988" s="57"/>
      <c r="D988" s="57"/>
      <c r="E988" s="57"/>
      <c r="F988" s="57"/>
      <c r="G988" s="57"/>
      <c r="H988" s="57"/>
      <c r="I988" s="57"/>
      <c r="J988" s="58"/>
      <c r="K988" s="57"/>
      <c r="L988" s="59" t="str">
        <f>IF($A988="","",IF(COUNTIFS(Documents!$A$2:$A$1001,"Staff",Documents!$B$2:$B$1001,$A988)=0,"NO DOCUMENTS",IF(COUNTIFS(Documents!$A$2:$A$1001,"Staff",Documents!$B$2:$B$1001,$A988,Documents!$I$2:$I$1001,"EXPIRED")&gt;0,"ACTION NEEDED",IF(COUNTIFS(Documents!$A$2:$A$1001,"Staff",Documents!$B$2:$B$1001,$A988,Documents!$I$2:$I$1001,"DUE IN 30 DAYS")&gt;0,"DUE SOON","OK"))))</f>
        <v/>
      </c>
      <c r="M988" s="57"/>
    </row>
    <row r="989" spans="1:13">
      <c r="A989" s="57"/>
      <c r="B989" s="57"/>
      <c r="C989" s="57"/>
      <c r="D989" s="57"/>
      <c r="E989" s="57"/>
      <c r="F989" s="57"/>
      <c r="G989" s="57"/>
      <c r="H989" s="57"/>
      <c r="I989" s="57"/>
      <c r="J989" s="58"/>
      <c r="K989" s="57"/>
      <c r="L989" s="59" t="str">
        <f>IF($A989="","",IF(COUNTIFS(Documents!$A$2:$A$1001,"Staff",Documents!$B$2:$B$1001,$A989)=0,"NO DOCUMENTS",IF(COUNTIFS(Documents!$A$2:$A$1001,"Staff",Documents!$B$2:$B$1001,$A989,Documents!$I$2:$I$1001,"EXPIRED")&gt;0,"ACTION NEEDED",IF(COUNTIFS(Documents!$A$2:$A$1001,"Staff",Documents!$B$2:$B$1001,$A989,Documents!$I$2:$I$1001,"DUE IN 30 DAYS")&gt;0,"DUE SOON","OK"))))</f>
        <v/>
      </c>
      <c r="M989" s="57"/>
    </row>
    <row r="990" spans="1:13">
      <c r="A990" s="57"/>
      <c r="B990" s="57"/>
      <c r="C990" s="57"/>
      <c r="D990" s="57"/>
      <c r="E990" s="57"/>
      <c r="F990" s="57"/>
      <c r="G990" s="57"/>
      <c r="H990" s="57"/>
      <c r="I990" s="57"/>
      <c r="J990" s="58"/>
      <c r="K990" s="57"/>
      <c r="L990" s="59" t="str">
        <f>IF($A990="","",IF(COUNTIFS(Documents!$A$2:$A$1001,"Staff",Documents!$B$2:$B$1001,$A990)=0,"NO DOCUMENTS",IF(COUNTIFS(Documents!$A$2:$A$1001,"Staff",Documents!$B$2:$B$1001,$A990,Documents!$I$2:$I$1001,"EXPIRED")&gt;0,"ACTION NEEDED",IF(COUNTIFS(Documents!$A$2:$A$1001,"Staff",Documents!$B$2:$B$1001,$A990,Documents!$I$2:$I$1001,"DUE IN 30 DAYS")&gt;0,"DUE SOON","OK"))))</f>
        <v/>
      </c>
      <c r="M990" s="57"/>
    </row>
    <row r="991" spans="1:13">
      <c r="A991" s="57"/>
      <c r="B991" s="57"/>
      <c r="C991" s="57"/>
      <c r="D991" s="57"/>
      <c r="E991" s="57"/>
      <c r="F991" s="57"/>
      <c r="G991" s="57"/>
      <c r="H991" s="57"/>
      <c r="I991" s="57"/>
      <c r="J991" s="58"/>
      <c r="K991" s="57"/>
      <c r="L991" s="59" t="str">
        <f>IF($A991="","",IF(COUNTIFS(Documents!$A$2:$A$1001,"Staff",Documents!$B$2:$B$1001,$A991)=0,"NO DOCUMENTS",IF(COUNTIFS(Documents!$A$2:$A$1001,"Staff",Documents!$B$2:$B$1001,$A991,Documents!$I$2:$I$1001,"EXPIRED")&gt;0,"ACTION NEEDED",IF(COUNTIFS(Documents!$A$2:$A$1001,"Staff",Documents!$B$2:$B$1001,$A991,Documents!$I$2:$I$1001,"DUE IN 30 DAYS")&gt;0,"DUE SOON","OK"))))</f>
        <v/>
      </c>
      <c r="M991" s="57"/>
    </row>
    <row r="992" spans="1:13">
      <c r="A992" s="57"/>
      <c r="B992" s="57"/>
      <c r="C992" s="57"/>
      <c r="D992" s="57"/>
      <c r="E992" s="57"/>
      <c r="F992" s="57"/>
      <c r="G992" s="57"/>
      <c r="H992" s="57"/>
      <c r="I992" s="57"/>
      <c r="J992" s="58"/>
      <c r="K992" s="57"/>
      <c r="L992" s="59" t="str">
        <f>IF($A992="","",IF(COUNTIFS(Documents!$A$2:$A$1001,"Staff",Documents!$B$2:$B$1001,$A992)=0,"NO DOCUMENTS",IF(COUNTIFS(Documents!$A$2:$A$1001,"Staff",Documents!$B$2:$B$1001,$A992,Documents!$I$2:$I$1001,"EXPIRED")&gt;0,"ACTION NEEDED",IF(COUNTIFS(Documents!$A$2:$A$1001,"Staff",Documents!$B$2:$B$1001,$A992,Documents!$I$2:$I$1001,"DUE IN 30 DAYS")&gt;0,"DUE SOON","OK"))))</f>
        <v/>
      </c>
      <c r="M992" s="57"/>
    </row>
    <row r="993" spans="1:13">
      <c r="A993" s="57"/>
      <c r="B993" s="57"/>
      <c r="C993" s="57"/>
      <c r="D993" s="57"/>
      <c r="E993" s="57"/>
      <c r="F993" s="57"/>
      <c r="G993" s="57"/>
      <c r="H993" s="57"/>
      <c r="I993" s="57"/>
      <c r="J993" s="58"/>
      <c r="K993" s="57"/>
      <c r="L993" s="59" t="str">
        <f>IF($A993="","",IF(COUNTIFS(Documents!$A$2:$A$1001,"Staff",Documents!$B$2:$B$1001,$A993)=0,"NO DOCUMENTS",IF(COUNTIFS(Documents!$A$2:$A$1001,"Staff",Documents!$B$2:$B$1001,$A993,Documents!$I$2:$I$1001,"EXPIRED")&gt;0,"ACTION NEEDED",IF(COUNTIFS(Documents!$A$2:$A$1001,"Staff",Documents!$B$2:$B$1001,$A993,Documents!$I$2:$I$1001,"DUE IN 30 DAYS")&gt;0,"DUE SOON","OK"))))</f>
        <v/>
      </c>
      <c r="M993" s="57"/>
    </row>
    <row r="994" spans="1:13">
      <c r="A994" s="57"/>
      <c r="B994" s="57"/>
      <c r="C994" s="57"/>
      <c r="D994" s="57"/>
      <c r="E994" s="57"/>
      <c r="F994" s="57"/>
      <c r="G994" s="57"/>
      <c r="H994" s="57"/>
      <c r="I994" s="57"/>
      <c r="J994" s="58"/>
      <c r="K994" s="57"/>
      <c r="L994" s="59" t="str">
        <f>IF($A994="","",IF(COUNTIFS(Documents!$A$2:$A$1001,"Staff",Documents!$B$2:$B$1001,$A994)=0,"NO DOCUMENTS",IF(COUNTIFS(Documents!$A$2:$A$1001,"Staff",Documents!$B$2:$B$1001,$A994,Documents!$I$2:$I$1001,"EXPIRED")&gt;0,"ACTION NEEDED",IF(COUNTIFS(Documents!$A$2:$A$1001,"Staff",Documents!$B$2:$B$1001,$A994,Documents!$I$2:$I$1001,"DUE IN 30 DAYS")&gt;0,"DUE SOON","OK"))))</f>
        <v/>
      </c>
      <c r="M994" s="57"/>
    </row>
    <row r="995" spans="1:13">
      <c r="A995" s="57"/>
      <c r="B995" s="57"/>
      <c r="C995" s="57"/>
      <c r="D995" s="57"/>
      <c r="E995" s="57"/>
      <c r="F995" s="57"/>
      <c r="G995" s="57"/>
      <c r="H995" s="57"/>
      <c r="I995" s="57"/>
      <c r="J995" s="58"/>
      <c r="K995" s="57"/>
      <c r="L995" s="59" t="str">
        <f>IF($A995="","",IF(COUNTIFS(Documents!$A$2:$A$1001,"Staff",Documents!$B$2:$B$1001,$A995)=0,"NO DOCUMENTS",IF(COUNTIFS(Documents!$A$2:$A$1001,"Staff",Documents!$B$2:$B$1001,$A995,Documents!$I$2:$I$1001,"EXPIRED")&gt;0,"ACTION NEEDED",IF(COUNTIFS(Documents!$A$2:$A$1001,"Staff",Documents!$B$2:$B$1001,$A995,Documents!$I$2:$I$1001,"DUE IN 30 DAYS")&gt;0,"DUE SOON","OK"))))</f>
        <v/>
      </c>
      <c r="M995" s="57"/>
    </row>
    <row r="996" spans="1:13">
      <c r="A996" s="57"/>
      <c r="B996" s="57"/>
      <c r="C996" s="57"/>
      <c r="D996" s="57"/>
      <c r="E996" s="57"/>
      <c r="F996" s="57"/>
      <c r="G996" s="57"/>
      <c r="H996" s="57"/>
      <c r="I996" s="57"/>
      <c r="J996" s="58"/>
      <c r="K996" s="57"/>
      <c r="L996" s="59" t="str">
        <f>IF($A996="","",IF(COUNTIFS(Documents!$A$2:$A$1001,"Staff",Documents!$B$2:$B$1001,$A996)=0,"NO DOCUMENTS",IF(COUNTIFS(Documents!$A$2:$A$1001,"Staff",Documents!$B$2:$B$1001,$A996,Documents!$I$2:$I$1001,"EXPIRED")&gt;0,"ACTION NEEDED",IF(COUNTIFS(Documents!$A$2:$A$1001,"Staff",Documents!$B$2:$B$1001,$A996,Documents!$I$2:$I$1001,"DUE IN 30 DAYS")&gt;0,"DUE SOON","OK"))))</f>
        <v/>
      </c>
      <c r="M996" s="57"/>
    </row>
    <row r="997" spans="1:13">
      <c r="A997" s="57"/>
      <c r="B997" s="57"/>
      <c r="C997" s="57"/>
      <c r="D997" s="57"/>
      <c r="E997" s="57"/>
      <c r="F997" s="57"/>
      <c r="G997" s="57"/>
      <c r="H997" s="57"/>
      <c r="I997" s="57"/>
      <c r="J997" s="58"/>
      <c r="K997" s="57"/>
      <c r="L997" s="59" t="str">
        <f>IF($A997="","",IF(COUNTIFS(Documents!$A$2:$A$1001,"Staff",Documents!$B$2:$B$1001,$A997)=0,"NO DOCUMENTS",IF(COUNTIFS(Documents!$A$2:$A$1001,"Staff",Documents!$B$2:$B$1001,$A997,Documents!$I$2:$I$1001,"EXPIRED")&gt;0,"ACTION NEEDED",IF(COUNTIFS(Documents!$A$2:$A$1001,"Staff",Documents!$B$2:$B$1001,$A997,Documents!$I$2:$I$1001,"DUE IN 30 DAYS")&gt;0,"DUE SOON","OK"))))</f>
        <v/>
      </c>
      <c r="M997" s="57"/>
    </row>
    <row r="998" spans="1:13">
      <c r="A998" s="57"/>
      <c r="B998" s="57"/>
      <c r="C998" s="57"/>
      <c r="D998" s="57"/>
      <c r="E998" s="57"/>
      <c r="F998" s="57"/>
      <c r="G998" s="57"/>
      <c r="H998" s="57"/>
      <c r="I998" s="57"/>
      <c r="J998" s="58"/>
      <c r="K998" s="57"/>
      <c r="L998" s="59" t="str">
        <f>IF($A998="","",IF(COUNTIFS(Documents!$A$2:$A$1001,"Staff",Documents!$B$2:$B$1001,$A998)=0,"NO DOCUMENTS",IF(COUNTIFS(Documents!$A$2:$A$1001,"Staff",Documents!$B$2:$B$1001,$A998,Documents!$I$2:$I$1001,"EXPIRED")&gt;0,"ACTION NEEDED",IF(COUNTIFS(Documents!$A$2:$A$1001,"Staff",Documents!$B$2:$B$1001,$A998,Documents!$I$2:$I$1001,"DUE IN 30 DAYS")&gt;0,"DUE SOON","OK"))))</f>
        <v/>
      </c>
      <c r="M998" s="57"/>
    </row>
    <row r="999" spans="1:13">
      <c r="A999" s="57"/>
      <c r="B999" s="57"/>
      <c r="C999" s="57"/>
      <c r="D999" s="57"/>
      <c r="E999" s="57"/>
      <c r="F999" s="57"/>
      <c r="G999" s="57"/>
      <c r="H999" s="57"/>
      <c r="I999" s="57"/>
      <c r="J999" s="58"/>
      <c r="K999" s="57"/>
      <c r="L999" s="59" t="str">
        <f>IF($A999="","",IF(COUNTIFS(Documents!$A$2:$A$1001,"Staff",Documents!$B$2:$B$1001,$A999)=0,"NO DOCUMENTS",IF(COUNTIFS(Documents!$A$2:$A$1001,"Staff",Documents!$B$2:$B$1001,$A999,Documents!$I$2:$I$1001,"EXPIRED")&gt;0,"ACTION NEEDED",IF(COUNTIFS(Documents!$A$2:$A$1001,"Staff",Documents!$B$2:$B$1001,$A999,Documents!$I$2:$I$1001,"DUE IN 30 DAYS")&gt;0,"DUE SOON","OK"))))</f>
        <v/>
      </c>
      <c r="M999" s="57"/>
    </row>
    <row r="1000" spans="1:13">
      <c r="A1000" s="57"/>
      <c r="B1000" s="57"/>
      <c r="C1000" s="57"/>
      <c r="D1000" s="57"/>
      <c r="E1000" s="57"/>
      <c r="F1000" s="57"/>
      <c r="G1000" s="57"/>
      <c r="H1000" s="57"/>
      <c r="I1000" s="57"/>
      <c r="J1000" s="58"/>
      <c r="K1000" s="57"/>
      <c r="L1000" s="59" t="str">
        <f>IF($A1000="","",IF(COUNTIFS(Documents!$A$2:$A$1001,"Staff",Documents!$B$2:$B$1001,$A1000)=0,"NO DOCUMENTS",IF(COUNTIFS(Documents!$A$2:$A$1001,"Staff",Documents!$B$2:$B$1001,$A1000,Documents!$I$2:$I$1001,"EXPIRED")&gt;0,"ACTION NEEDED",IF(COUNTIFS(Documents!$A$2:$A$1001,"Staff",Documents!$B$2:$B$1001,$A1000,Documents!$I$2:$I$1001,"DUE IN 30 DAYS")&gt;0,"DUE SOON","OK"))))</f>
        <v/>
      </c>
      <c r="M1000" s="57"/>
    </row>
    <row r="1001" spans="1:13">
      <c r="A1001" s="57"/>
      <c r="B1001" s="57"/>
      <c r="C1001" s="57"/>
      <c r="D1001" s="57"/>
      <c r="E1001" s="57"/>
      <c r="F1001" s="57"/>
      <c r="G1001" s="57"/>
      <c r="H1001" s="57"/>
      <c r="I1001" s="57"/>
      <c r="J1001" s="58"/>
      <c r="K1001" s="57"/>
      <c r="L1001" s="59" t="str">
        <f>IF($A1001="","",IF(COUNTIFS(Documents!$A$2:$A$1001,"Staff",Documents!$B$2:$B$1001,$A1001)=0,"NO DOCUMENTS",IF(COUNTIFS(Documents!$A$2:$A$1001,"Staff",Documents!$B$2:$B$1001,$A1001,Documents!$I$2:$I$1001,"EXPIRED")&gt;0,"ACTION NEEDED",IF(COUNTIFS(Documents!$A$2:$A$1001,"Staff",Documents!$B$2:$B$1001,$A1001,Documents!$I$2:$I$1001,"DUE IN 30 DAYS")&gt;0,"DUE SOON","OK"))))</f>
        <v/>
      </c>
      <c r="M1001" s="57"/>
    </row>
  </sheetData>
  <conditionalFormatting sqref="L2:L1001">
    <cfRule type="expression" dxfId="0" priority="1">
      <formula>=ISNUMBER(SEARCH("EXPIRED",$L2))</formula>
    </cfRule>
    <cfRule type="expression" dxfId="1" priority="2">
      <formula>=ISNUMBER(SEARCH("ACTION",$L2))</formula>
    </cfRule>
    <cfRule type="expression" dxfId="2" priority="3">
      <formula>=ISNUMBER(SEARCH("ENDED",$L2))</formula>
    </cfRule>
    <cfRule type="expression" dxfId="3" priority="4">
      <formula>=ISNUMBER(SEARCH("DUE",$L2))</formula>
    </cfRule>
    <cfRule type="expression" dxfId="4" priority="5">
      <formula>=ISNUMBER(SEARCH("MISSING",$L2))</formula>
    </cfRule>
    <cfRule type="expression" dxfId="5" priority="6">
      <formula>=ISNUMBER(SEARCH("NO DOCUMENTS",$L2))</formula>
    </cfRule>
    <cfRule type="expression" dxfId="6" priority="7">
      <formula>=ISNUMBER(SEARCH("VALID",$L2))</formula>
    </cfRule>
    <cfRule type="expression" dxfId="7" priority="8">
      <formula>=ISNUMBER(SEARCH("CURRENT",$L2))</formula>
    </cfRule>
    <cfRule type="expression" dxfId="8" priority="9">
      <formula>=ISNUMBER(SEARCH("OK",$L2))</formula>
    </cfRule>
  </conditionalFormatting>
  <dataValidations count="4">
    <dataValidation type="list" errorStyle="warning" operator="between" allowBlank="1" showDropDown="0" showInputMessage="1" showErrorMessage="1" errorTitle="Check this value" error="Keep your own value only if it is intentional." promptTitle="Choose or type" prompt="Choose a suggestion or type your own value." sqref="D2:D1001">
      <formula1>=vc_designations</formula1>
    </dataValidation>
    <dataValidation type="list" errorStyle="warning" operator="between" allowBlank="1" showDropDown="0" showInputMessage="1" showErrorMessage="1" errorTitle="Check this value" error="Keep your own value only if it is intentional." promptTitle="Choose or type" prompt="Choose a suggestion or type your own value." sqref="E2:E1001">
      <formula1>=vc_departments</formula1>
    </dataValidation>
    <dataValidation type="list" errorStyle="stop" operator="between" allowBlank="1" showDropDown="0" showInputMessage="1" showErrorMessage="1" errorTitle="Check this value" error="This field uses a controlled list." promptTitle="Choose from the list" prompt="Select one of the available values." sqref="F2:F1001">
      <formula1>=vc_employment_types</formula1>
    </dataValidation>
    <dataValidation type="list" errorStyle="stop" operator="between" allowBlank="1" showDropDown="0" showInputMessage="1" showErrorMessage="1" errorTitle="Check this value" error="This field uses a controlled list." promptTitle="Choose from the list" prompt="Select one of the available values." sqref="K2:K1001">
      <formula1>=vc_work_statuses</formula1>
    </dataValidation>
  </dataValidation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Footer>&amp;LFree template from ValiCrew&amp;CPage &amp;P of &amp;N&amp;Rvalicrew.com</oddFooter>
  </headerFooter>
  <legacyDrawing r:id="rId_comments_vml1"/>
  <tableParts count="1">
    <tablePart r:id="rId_table_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tabColor rgb="FF059669"/>
    <outlinePr summaryBelow="1" summaryRight="1"/>
    <pageSetUpPr fitToPage="1"/>
  </sheetPr>
  <dimension ref="A1:O1001"/>
  <sheetViews>
    <sheetView tabSelected="0" workbookViewId="0" zoomScale="85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17" customWidth="true" style="0"/>
    <col min="2" max="2" width="17" customWidth="true" style="0"/>
    <col min="3" max="3" width="22" customWidth="true" style="0"/>
    <col min="4" max="4" width="11" customWidth="true" style="0"/>
    <col min="5" max="5" width="15" customWidth="true" style="0"/>
    <col min="6" max="6" width="20" customWidth="true" style="0"/>
    <col min="7" max="7" width="22" customWidth="true" style="0"/>
    <col min="8" max="8" width="17" customWidth="true" style="0"/>
    <col min="9" max="9" width="17" customWidth="true" style="0"/>
    <col min="10" max="10" width="17" customWidth="true" style="0"/>
    <col min="11" max="11" width="18" customWidth="true" style="0"/>
    <col min="12" max="12" width="24" customWidth="true" style="0"/>
    <col min="13" max="13" width="20" customWidth="true" style="0"/>
    <col min="14" max="14" width="16" customWidth="true" style="0"/>
    <col min="15" max="15" width="34" customWidth="true" style="0"/>
  </cols>
  <sheetData>
    <row r="1" spans="1:15" customHeight="1" ht="34">
      <c r="A1" s="60" t="s">
        <v>42</v>
      </c>
      <c r="B1" s="60" t="s">
        <v>43</v>
      </c>
      <c r="C1" s="60" t="s">
        <v>44</v>
      </c>
      <c r="D1" s="60" t="s">
        <v>45</v>
      </c>
      <c r="E1" s="60" t="s">
        <v>46</v>
      </c>
      <c r="F1" s="60" t="s">
        <v>47</v>
      </c>
      <c r="G1" s="60" t="s">
        <v>48</v>
      </c>
      <c r="H1" s="60" t="s">
        <v>49</v>
      </c>
      <c r="I1" s="60" t="s">
        <v>50</v>
      </c>
      <c r="J1" s="60" t="s">
        <v>51</v>
      </c>
      <c r="K1" s="60" t="s">
        <v>52</v>
      </c>
      <c r="L1" s="60" t="s">
        <v>53</v>
      </c>
      <c r="M1" s="60" t="s">
        <v>54</v>
      </c>
      <c r="N1" s="60" t="s">
        <v>55</v>
      </c>
      <c r="O1" s="60" t="s">
        <v>41</v>
      </c>
    </row>
    <row r="2" spans="1:15">
      <c r="A2" s="57"/>
      <c r="B2" s="57"/>
      <c r="C2" s="57"/>
      <c r="D2" s="61"/>
      <c r="E2" s="57"/>
      <c r="F2" s="57"/>
      <c r="G2" s="57"/>
      <c r="H2" s="58"/>
      <c r="I2" s="58"/>
      <c r="J2" s="58"/>
      <c r="K2" s="58"/>
      <c r="L2" s="57"/>
      <c r="M2" s="59" t="str">
        <f>IF($A2="","",IF(COUNT($H2:$K2)=0,"MISSING DATES",IF(MIN($H2:$K2)&lt;TODAY(),"EXPIRED",IF(MIN($H2:$K2)&lt;=TODAY()+30,"DUE IN 30 DAYS",IF(MIN($H2:$K2)&lt;=TODAY()+60,"DUE IN 31-60 DAYS",IF(MIN($H2:$K2)&lt;=TODAY()+90,"DUE IN 61-90 DAYS","VALID"))))))</f>
        <v/>
      </c>
      <c r="N2" s="59" t="str">
        <f>IF(COUNT($H2:$K2)=0,"",MIN($H2:$K2)-TODAY())</f>
        <v/>
      </c>
      <c r="O2" s="57"/>
    </row>
    <row r="3" spans="1:15">
      <c r="A3" s="57"/>
      <c r="B3" s="57"/>
      <c r="C3" s="57"/>
      <c r="D3" s="61"/>
      <c r="E3" s="57"/>
      <c r="F3" s="57"/>
      <c r="G3" s="57"/>
      <c r="H3" s="58"/>
      <c r="I3" s="58"/>
      <c r="J3" s="58"/>
      <c r="K3" s="58"/>
      <c r="L3" s="57"/>
      <c r="M3" s="59" t="str">
        <f>IF($A3="","",IF(COUNT($H3:$K3)=0,"MISSING DATES",IF(MIN($H3:$K3)&lt;TODAY(),"EXPIRED",IF(MIN($H3:$K3)&lt;=TODAY()+30,"DUE IN 30 DAYS",IF(MIN($H3:$K3)&lt;=TODAY()+60,"DUE IN 31-60 DAYS",IF(MIN($H3:$K3)&lt;=TODAY()+90,"DUE IN 61-90 DAYS","VALID"))))))</f>
        <v/>
      </c>
      <c r="N3" s="59" t="str">
        <f>IF(COUNT($H3:$K3)=0,"",MIN($H3:$K3)-TODAY())</f>
        <v/>
      </c>
      <c r="O3" s="57"/>
    </row>
    <row r="4" spans="1:15">
      <c r="A4" s="57"/>
      <c r="B4" s="57"/>
      <c r="C4" s="57"/>
      <c r="D4" s="61"/>
      <c r="E4" s="57"/>
      <c r="F4" s="57"/>
      <c r="G4" s="57"/>
      <c r="H4" s="58"/>
      <c r="I4" s="58"/>
      <c r="J4" s="58"/>
      <c r="K4" s="58"/>
      <c r="L4" s="57"/>
      <c r="M4" s="59" t="str">
        <f>IF($A4="","",IF(COUNT($H4:$K4)=0,"MISSING DATES",IF(MIN($H4:$K4)&lt;TODAY(),"EXPIRED",IF(MIN($H4:$K4)&lt;=TODAY()+30,"DUE IN 30 DAYS",IF(MIN($H4:$K4)&lt;=TODAY()+60,"DUE IN 31-60 DAYS",IF(MIN($H4:$K4)&lt;=TODAY()+90,"DUE IN 61-90 DAYS","VALID"))))))</f>
        <v/>
      </c>
      <c r="N4" s="59" t="str">
        <f>IF(COUNT($H4:$K4)=0,"",MIN($H4:$K4)-TODAY())</f>
        <v/>
      </c>
      <c r="O4" s="57"/>
    </row>
    <row r="5" spans="1:15">
      <c r="A5" s="57"/>
      <c r="B5" s="57"/>
      <c r="C5" s="57"/>
      <c r="D5" s="61"/>
      <c r="E5" s="57"/>
      <c r="F5" s="57"/>
      <c r="G5" s="57"/>
      <c r="H5" s="58"/>
      <c r="I5" s="58"/>
      <c r="J5" s="58"/>
      <c r="K5" s="58"/>
      <c r="L5" s="57"/>
      <c r="M5" s="59" t="str">
        <f>IF($A5="","",IF(COUNT($H5:$K5)=0,"MISSING DATES",IF(MIN($H5:$K5)&lt;TODAY(),"EXPIRED",IF(MIN($H5:$K5)&lt;=TODAY()+30,"DUE IN 30 DAYS",IF(MIN($H5:$K5)&lt;=TODAY()+60,"DUE IN 31-60 DAYS",IF(MIN($H5:$K5)&lt;=TODAY()+90,"DUE IN 61-90 DAYS","VALID"))))))</f>
        <v/>
      </c>
      <c r="N5" s="59" t="str">
        <f>IF(COUNT($H5:$K5)=0,"",MIN($H5:$K5)-TODAY())</f>
        <v/>
      </c>
      <c r="O5" s="57"/>
    </row>
    <row r="6" spans="1:15">
      <c r="A6" s="57"/>
      <c r="B6" s="57"/>
      <c r="C6" s="57"/>
      <c r="D6" s="61"/>
      <c r="E6" s="57"/>
      <c r="F6" s="57"/>
      <c r="G6" s="57"/>
      <c r="H6" s="58"/>
      <c r="I6" s="58"/>
      <c r="J6" s="58"/>
      <c r="K6" s="58"/>
      <c r="L6" s="57"/>
      <c r="M6" s="59" t="str">
        <f>IF($A6="","",IF(COUNT($H6:$K6)=0,"MISSING DATES",IF(MIN($H6:$K6)&lt;TODAY(),"EXPIRED",IF(MIN($H6:$K6)&lt;=TODAY()+30,"DUE IN 30 DAYS",IF(MIN($H6:$K6)&lt;=TODAY()+60,"DUE IN 31-60 DAYS",IF(MIN($H6:$K6)&lt;=TODAY()+90,"DUE IN 61-90 DAYS","VALID"))))))</f>
        <v/>
      </c>
      <c r="N6" s="59" t="str">
        <f>IF(COUNT($H6:$K6)=0,"",MIN($H6:$K6)-TODAY())</f>
        <v/>
      </c>
      <c r="O6" s="57"/>
    </row>
    <row r="7" spans="1:15">
      <c r="A7" s="57"/>
      <c r="B7" s="57"/>
      <c r="C7" s="57"/>
      <c r="D7" s="61"/>
      <c r="E7" s="57"/>
      <c r="F7" s="57"/>
      <c r="G7" s="57"/>
      <c r="H7" s="58"/>
      <c r="I7" s="58"/>
      <c r="J7" s="58"/>
      <c r="K7" s="58"/>
      <c r="L7" s="57"/>
      <c r="M7" s="59" t="str">
        <f>IF($A7="","",IF(COUNT($H7:$K7)=0,"MISSING DATES",IF(MIN($H7:$K7)&lt;TODAY(),"EXPIRED",IF(MIN($H7:$K7)&lt;=TODAY()+30,"DUE IN 30 DAYS",IF(MIN($H7:$K7)&lt;=TODAY()+60,"DUE IN 31-60 DAYS",IF(MIN($H7:$K7)&lt;=TODAY()+90,"DUE IN 61-90 DAYS","VALID"))))))</f>
        <v/>
      </c>
      <c r="N7" s="59" t="str">
        <f>IF(COUNT($H7:$K7)=0,"",MIN($H7:$K7)-TODAY())</f>
        <v/>
      </c>
      <c r="O7" s="57"/>
    </row>
    <row r="8" spans="1:15">
      <c r="A8" s="57"/>
      <c r="B8" s="57"/>
      <c r="C8" s="57"/>
      <c r="D8" s="61"/>
      <c r="E8" s="57"/>
      <c r="F8" s="57"/>
      <c r="G8" s="57"/>
      <c r="H8" s="58"/>
      <c r="I8" s="58"/>
      <c r="J8" s="58"/>
      <c r="K8" s="58"/>
      <c r="L8" s="57"/>
      <c r="M8" s="59" t="str">
        <f>IF($A8="","",IF(COUNT($H8:$K8)=0,"MISSING DATES",IF(MIN($H8:$K8)&lt;TODAY(),"EXPIRED",IF(MIN($H8:$K8)&lt;=TODAY()+30,"DUE IN 30 DAYS",IF(MIN($H8:$K8)&lt;=TODAY()+60,"DUE IN 31-60 DAYS",IF(MIN($H8:$K8)&lt;=TODAY()+90,"DUE IN 61-90 DAYS","VALID"))))))</f>
        <v/>
      </c>
      <c r="N8" s="59" t="str">
        <f>IF(COUNT($H8:$K8)=0,"",MIN($H8:$K8)-TODAY())</f>
        <v/>
      </c>
      <c r="O8" s="57"/>
    </row>
    <row r="9" spans="1:15">
      <c r="A9" s="57"/>
      <c r="B9" s="57"/>
      <c r="C9" s="57"/>
      <c r="D9" s="61"/>
      <c r="E9" s="57"/>
      <c r="F9" s="57"/>
      <c r="G9" s="57"/>
      <c r="H9" s="58"/>
      <c r="I9" s="58"/>
      <c r="J9" s="58"/>
      <c r="K9" s="58"/>
      <c r="L9" s="57"/>
      <c r="M9" s="59" t="str">
        <f>IF($A9="","",IF(COUNT($H9:$K9)=0,"MISSING DATES",IF(MIN($H9:$K9)&lt;TODAY(),"EXPIRED",IF(MIN($H9:$K9)&lt;=TODAY()+30,"DUE IN 30 DAYS",IF(MIN($H9:$K9)&lt;=TODAY()+60,"DUE IN 31-60 DAYS",IF(MIN($H9:$K9)&lt;=TODAY()+90,"DUE IN 61-90 DAYS","VALID"))))))</f>
        <v/>
      </c>
      <c r="N9" s="59" t="str">
        <f>IF(COUNT($H9:$K9)=0,"",MIN($H9:$K9)-TODAY())</f>
        <v/>
      </c>
      <c r="O9" s="57"/>
    </row>
    <row r="10" spans="1:15">
      <c r="A10" s="57"/>
      <c r="B10" s="57"/>
      <c r="C10" s="57"/>
      <c r="D10" s="61"/>
      <c r="E10" s="57"/>
      <c r="F10" s="57"/>
      <c r="G10" s="57"/>
      <c r="H10" s="58"/>
      <c r="I10" s="58"/>
      <c r="J10" s="58"/>
      <c r="K10" s="58"/>
      <c r="L10" s="57"/>
      <c r="M10" s="59" t="str">
        <f>IF($A10="","",IF(COUNT($H10:$K10)=0,"MISSING DATES",IF(MIN($H10:$K10)&lt;TODAY(),"EXPIRED",IF(MIN($H10:$K10)&lt;=TODAY()+30,"DUE IN 30 DAYS",IF(MIN($H10:$K10)&lt;=TODAY()+60,"DUE IN 31-60 DAYS",IF(MIN($H10:$K10)&lt;=TODAY()+90,"DUE IN 61-90 DAYS","VALID"))))))</f>
        <v/>
      </c>
      <c r="N10" s="59" t="str">
        <f>IF(COUNT($H10:$K10)=0,"",MIN($H10:$K10)-TODAY())</f>
        <v/>
      </c>
      <c r="O10" s="57"/>
    </row>
    <row r="11" spans="1:15">
      <c r="A11" s="57"/>
      <c r="B11" s="57"/>
      <c r="C11" s="57"/>
      <c r="D11" s="61"/>
      <c r="E11" s="57"/>
      <c r="F11" s="57"/>
      <c r="G11" s="57"/>
      <c r="H11" s="58"/>
      <c r="I11" s="58"/>
      <c r="J11" s="58"/>
      <c r="K11" s="58"/>
      <c r="L11" s="57"/>
      <c r="M11" s="59" t="str">
        <f>IF($A11="","",IF(COUNT($H11:$K11)=0,"MISSING DATES",IF(MIN($H11:$K11)&lt;TODAY(),"EXPIRED",IF(MIN($H11:$K11)&lt;=TODAY()+30,"DUE IN 30 DAYS",IF(MIN($H11:$K11)&lt;=TODAY()+60,"DUE IN 31-60 DAYS",IF(MIN($H11:$K11)&lt;=TODAY()+90,"DUE IN 61-90 DAYS","VALID"))))))</f>
        <v/>
      </c>
      <c r="N11" s="59" t="str">
        <f>IF(COUNT($H11:$K11)=0,"",MIN($H11:$K11)-TODAY())</f>
        <v/>
      </c>
      <c r="O11" s="57"/>
    </row>
    <row r="12" spans="1:15">
      <c r="A12" s="57"/>
      <c r="B12" s="57"/>
      <c r="C12" s="57"/>
      <c r="D12" s="61"/>
      <c r="E12" s="57"/>
      <c r="F12" s="57"/>
      <c r="G12" s="57"/>
      <c r="H12" s="58"/>
      <c r="I12" s="58"/>
      <c r="J12" s="58"/>
      <c r="K12" s="58"/>
      <c r="L12" s="57"/>
      <c r="M12" s="59" t="str">
        <f>IF($A12="","",IF(COUNT($H12:$K12)=0,"MISSING DATES",IF(MIN($H12:$K12)&lt;TODAY(),"EXPIRED",IF(MIN($H12:$K12)&lt;=TODAY()+30,"DUE IN 30 DAYS",IF(MIN($H12:$K12)&lt;=TODAY()+60,"DUE IN 31-60 DAYS",IF(MIN($H12:$K12)&lt;=TODAY()+90,"DUE IN 61-90 DAYS","VALID"))))))</f>
        <v/>
      </c>
      <c r="N12" s="59" t="str">
        <f>IF(COUNT($H12:$K12)=0,"",MIN($H12:$K12)-TODAY())</f>
        <v/>
      </c>
      <c r="O12" s="57"/>
    </row>
    <row r="13" spans="1:15">
      <c r="A13" s="57"/>
      <c r="B13" s="57"/>
      <c r="C13" s="57"/>
      <c r="D13" s="61"/>
      <c r="E13" s="57"/>
      <c r="F13" s="57"/>
      <c r="G13" s="57"/>
      <c r="H13" s="58"/>
      <c r="I13" s="58"/>
      <c r="J13" s="58"/>
      <c r="K13" s="58"/>
      <c r="L13" s="57"/>
      <c r="M13" s="59" t="str">
        <f>IF($A13="","",IF(COUNT($H13:$K13)=0,"MISSING DATES",IF(MIN($H13:$K13)&lt;TODAY(),"EXPIRED",IF(MIN($H13:$K13)&lt;=TODAY()+30,"DUE IN 30 DAYS",IF(MIN($H13:$K13)&lt;=TODAY()+60,"DUE IN 31-60 DAYS",IF(MIN($H13:$K13)&lt;=TODAY()+90,"DUE IN 61-90 DAYS","VALID"))))))</f>
        <v/>
      </c>
      <c r="N13" s="59" t="str">
        <f>IF(COUNT($H13:$K13)=0,"",MIN($H13:$K13)-TODAY())</f>
        <v/>
      </c>
      <c r="O13" s="57"/>
    </row>
    <row r="14" spans="1:15">
      <c r="A14" s="57"/>
      <c r="B14" s="57"/>
      <c r="C14" s="57"/>
      <c r="D14" s="61"/>
      <c r="E14" s="57"/>
      <c r="F14" s="57"/>
      <c r="G14" s="57"/>
      <c r="H14" s="58"/>
      <c r="I14" s="58"/>
      <c r="J14" s="58"/>
      <c r="K14" s="58"/>
      <c r="L14" s="57"/>
      <c r="M14" s="59" t="str">
        <f>IF($A14="","",IF(COUNT($H14:$K14)=0,"MISSING DATES",IF(MIN($H14:$K14)&lt;TODAY(),"EXPIRED",IF(MIN($H14:$K14)&lt;=TODAY()+30,"DUE IN 30 DAYS",IF(MIN($H14:$K14)&lt;=TODAY()+60,"DUE IN 31-60 DAYS",IF(MIN($H14:$K14)&lt;=TODAY()+90,"DUE IN 61-90 DAYS","VALID"))))))</f>
        <v/>
      </c>
      <c r="N14" s="59" t="str">
        <f>IF(COUNT($H14:$K14)=0,"",MIN($H14:$K14)-TODAY())</f>
        <v/>
      </c>
      <c r="O14" s="57"/>
    </row>
    <row r="15" spans="1:15">
      <c r="A15" s="57"/>
      <c r="B15" s="57"/>
      <c r="C15" s="57"/>
      <c r="D15" s="61"/>
      <c r="E15" s="57"/>
      <c r="F15" s="57"/>
      <c r="G15" s="57"/>
      <c r="H15" s="58"/>
      <c r="I15" s="58"/>
      <c r="J15" s="58"/>
      <c r="K15" s="58"/>
      <c r="L15" s="57"/>
      <c r="M15" s="59" t="str">
        <f>IF($A15="","",IF(COUNT($H15:$K15)=0,"MISSING DATES",IF(MIN($H15:$K15)&lt;TODAY(),"EXPIRED",IF(MIN($H15:$K15)&lt;=TODAY()+30,"DUE IN 30 DAYS",IF(MIN($H15:$K15)&lt;=TODAY()+60,"DUE IN 31-60 DAYS",IF(MIN($H15:$K15)&lt;=TODAY()+90,"DUE IN 61-90 DAYS","VALID"))))))</f>
        <v/>
      </c>
      <c r="N15" s="59" t="str">
        <f>IF(COUNT($H15:$K15)=0,"",MIN($H15:$K15)-TODAY())</f>
        <v/>
      </c>
      <c r="O15" s="57"/>
    </row>
    <row r="16" spans="1:15">
      <c r="A16" s="57"/>
      <c r="B16" s="57"/>
      <c r="C16" s="57"/>
      <c r="D16" s="61"/>
      <c r="E16" s="57"/>
      <c r="F16" s="57"/>
      <c r="G16" s="57"/>
      <c r="H16" s="58"/>
      <c r="I16" s="58"/>
      <c r="J16" s="58"/>
      <c r="K16" s="58"/>
      <c r="L16" s="57"/>
      <c r="M16" s="59" t="str">
        <f>IF($A16="","",IF(COUNT($H16:$K16)=0,"MISSING DATES",IF(MIN($H16:$K16)&lt;TODAY(),"EXPIRED",IF(MIN($H16:$K16)&lt;=TODAY()+30,"DUE IN 30 DAYS",IF(MIN($H16:$K16)&lt;=TODAY()+60,"DUE IN 31-60 DAYS",IF(MIN($H16:$K16)&lt;=TODAY()+90,"DUE IN 61-90 DAYS","VALID"))))))</f>
        <v/>
      </c>
      <c r="N16" s="59" t="str">
        <f>IF(COUNT($H16:$K16)=0,"",MIN($H16:$K16)-TODAY())</f>
        <v/>
      </c>
      <c r="O16" s="57"/>
    </row>
    <row r="17" spans="1:15">
      <c r="A17" s="57"/>
      <c r="B17" s="57"/>
      <c r="C17" s="57"/>
      <c r="D17" s="61"/>
      <c r="E17" s="57"/>
      <c r="F17" s="57"/>
      <c r="G17" s="57"/>
      <c r="H17" s="58"/>
      <c r="I17" s="58"/>
      <c r="J17" s="58"/>
      <c r="K17" s="58"/>
      <c r="L17" s="57"/>
      <c r="M17" s="59" t="str">
        <f>IF($A17="","",IF(COUNT($H17:$K17)=0,"MISSING DATES",IF(MIN($H17:$K17)&lt;TODAY(),"EXPIRED",IF(MIN($H17:$K17)&lt;=TODAY()+30,"DUE IN 30 DAYS",IF(MIN($H17:$K17)&lt;=TODAY()+60,"DUE IN 31-60 DAYS",IF(MIN($H17:$K17)&lt;=TODAY()+90,"DUE IN 61-90 DAYS","VALID"))))))</f>
        <v/>
      </c>
      <c r="N17" s="59" t="str">
        <f>IF(COUNT($H17:$K17)=0,"",MIN($H17:$K17)-TODAY())</f>
        <v/>
      </c>
      <c r="O17" s="57"/>
    </row>
    <row r="18" spans="1:15">
      <c r="A18" s="57"/>
      <c r="B18" s="57"/>
      <c r="C18" s="57"/>
      <c r="D18" s="61"/>
      <c r="E18" s="57"/>
      <c r="F18" s="57"/>
      <c r="G18" s="57"/>
      <c r="H18" s="58"/>
      <c r="I18" s="58"/>
      <c r="J18" s="58"/>
      <c r="K18" s="58"/>
      <c r="L18" s="57"/>
      <c r="M18" s="59" t="str">
        <f>IF($A18="","",IF(COUNT($H18:$K18)=0,"MISSING DATES",IF(MIN($H18:$K18)&lt;TODAY(),"EXPIRED",IF(MIN($H18:$K18)&lt;=TODAY()+30,"DUE IN 30 DAYS",IF(MIN($H18:$K18)&lt;=TODAY()+60,"DUE IN 31-60 DAYS",IF(MIN($H18:$K18)&lt;=TODAY()+90,"DUE IN 61-90 DAYS","VALID"))))))</f>
        <v/>
      </c>
      <c r="N18" s="59" t="str">
        <f>IF(COUNT($H18:$K18)=0,"",MIN($H18:$K18)-TODAY())</f>
        <v/>
      </c>
      <c r="O18" s="57"/>
    </row>
    <row r="19" spans="1:15">
      <c r="A19" s="57"/>
      <c r="B19" s="57"/>
      <c r="C19" s="57"/>
      <c r="D19" s="61"/>
      <c r="E19" s="57"/>
      <c r="F19" s="57"/>
      <c r="G19" s="57"/>
      <c r="H19" s="58"/>
      <c r="I19" s="58"/>
      <c r="J19" s="58"/>
      <c r="K19" s="58"/>
      <c r="L19" s="57"/>
      <c r="M19" s="59" t="str">
        <f>IF($A19="","",IF(COUNT($H19:$K19)=0,"MISSING DATES",IF(MIN($H19:$K19)&lt;TODAY(),"EXPIRED",IF(MIN($H19:$K19)&lt;=TODAY()+30,"DUE IN 30 DAYS",IF(MIN($H19:$K19)&lt;=TODAY()+60,"DUE IN 31-60 DAYS",IF(MIN($H19:$K19)&lt;=TODAY()+90,"DUE IN 61-90 DAYS","VALID"))))))</f>
        <v/>
      </c>
      <c r="N19" s="59" t="str">
        <f>IF(COUNT($H19:$K19)=0,"",MIN($H19:$K19)-TODAY())</f>
        <v/>
      </c>
      <c r="O19" s="57"/>
    </row>
    <row r="20" spans="1:15">
      <c r="A20" s="57"/>
      <c r="B20" s="57"/>
      <c r="C20" s="57"/>
      <c r="D20" s="61"/>
      <c r="E20" s="57"/>
      <c r="F20" s="57"/>
      <c r="G20" s="57"/>
      <c r="H20" s="58"/>
      <c r="I20" s="58"/>
      <c r="J20" s="58"/>
      <c r="K20" s="58"/>
      <c r="L20" s="57"/>
      <c r="M20" s="59" t="str">
        <f>IF($A20="","",IF(COUNT($H20:$K20)=0,"MISSING DATES",IF(MIN($H20:$K20)&lt;TODAY(),"EXPIRED",IF(MIN($H20:$K20)&lt;=TODAY()+30,"DUE IN 30 DAYS",IF(MIN($H20:$K20)&lt;=TODAY()+60,"DUE IN 31-60 DAYS",IF(MIN($H20:$K20)&lt;=TODAY()+90,"DUE IN 61-90 DAYS","VALID"))))))</f>
        <v/>
      </c>
      <c r="N20" s="59" t="str">
        <f>IF(COUNT($H20:$K20)=0,"",MIN($H20:$K20)-TODAY())</f>
        <v/>
      </c>
      <c r="O20" s="57"/>
    </row>
    <row r="21" spans="1:15">
      <c r="A21" s="57"/>
      <c r="B21" s="57"/>
      <c r="C21" s="57"/>
      <c r="D21" s="61"/>
      <c r="E21" s="57"/>
      <c r="F21" s="57"/>
      <c r="G21" s="57"/>
      <c r="H21" s="58"/>
      <c r="I21" s="58"/>
      <c r="J21" s="58"/>
      <c r="K21" s="58"/>
      <c r="L21" s="57"/>
      <c r="M21" s="59" t="str">
        <f>IF($A21="","",IF(COUNT($H21:$K21)=0,"MISSING DATES",IF(MIN($H21:$K21)&lt;TODAY(),"EXPIRED",IF(MIN($H21:$K21)&lt;=TODAY()+30,"DUE IN 30 DAYS",IF(MIN($H21:$K21)&lt;=TODAY()+60,"DUE IN 31-60 DAYS",IF(MIN($H21:$K21)&lt;=TODAY()+90,"DUE IN 61-90 DAYS","VALID"))))))</f>
        <v/>
      </c>
      <c r="N21" s="59" t="str">
        <f>IF(COUNT($H21:$K21)=0,"",MIN($H21:$K21)-TODAY())</f>
        <v/>
      </c>
      <c r="O21" s="57"/>
    </row>
    <row r="22" spans="1:15">
      <c r="A22" s="57"/>
      <c r="B22" s="57"/>
      <c r="C22" s="57"/>
      <c r="D22" s="61"/>
      <c r="E22" s="57"/>
      <c r="F22" s="57"/>
      <c r="G22" s="57"/>
      <c r="H22" s="58"/>
      <c r="I22" s="58"/>
      <c r="J22" s="58"/>
      <c r="K22" s="58"/>
      <c r="L22" s="57"/>
      <c r="M22" s="59" t="str">
        <f>IF($A22="","",IF(COUNT($H22:$K22)=0,"MISSING DATES",IF(MIN($H22:$K22)&lt;TODAY(),"EXPIRED",IF(MIN($H22:$K22)&lt;=TODAY()+30,"DUE IN 30 DAYS",IF(MIN($H22:$K22)&lt;=TODAY()+60,"DUE IN 31-60 DAYS",IF(MIN($H22:$K22)&lt;=TODAY()+90,"DUE IN 61-90 DAYS","VALID"))))))</f>
        <v/>
      </c>
      <c r="N22" s="59" t="str">
        <f>IF(COUNT($H22:$K22)=0,"",MIN($H22:$K22)-TODAY())</f>
        <v/>
      </c>
      <c r="O22" s="57"/>
    </row>
    <row r="23" spans="1:15">
      <c r="A23" s="57"/>
      <c r="B23" s="57"/>
      <c r="C23" s="57"/>
      <c r="D23" s="61"/>
      <c r="E23" s="57"/>
      <c r="F23" s="57"/>
      <c r="G23" s="57"/>
      <c r="H23" s="58"/>
      <c r="I23" s="58"/>
      <c r="J23" s="58"/>
      <c r="K23" s="58"/>
      <c r="L23" s="57"/>
      <c r="M23" s="59" t="str">
        <f>IF($A23="","",IF(COUNT($H23:$K23)=0,"MISSING DATES",IF(MIN($H23:$K23)&lt;TODAY(),"EXPIRED",IF(MIN($H23:$K23)&lt;=TODAY()+30,"DUE IN 30 DAYS",IF(MIN($H23:$K23)&lt;=TODAY()+60,"DUE IN 31-60 DAYS",IF(MIN($H23:$K23)&lt;=TODAY()+90,"DUE IN 61-90 DAYS","VALID"))))))</f>
        <v/>
      </c>
      <c r="N23" s="59" t="str">
        <f>IF(COUNT($H23:$K23)=0,"",MIN($H23:$K23)-TODAY())</f>
        <v/>
      </c>
      <c r="O23" s="57"/>
    </row>
    <row r="24" spans="1:15">
      <c r="A24" s="57"/>
      <c r="B24" s="57"/>
      <c r="C24" s="57"/>
      <c r="D24" s="61"/>
      <c r="E24" s="57"/>
      <c r="F24" s="57"/>
      <c r="G24" s="57"/>
      <c r="H24" s="58"/>
      <c r="I24" s="58"/>
      <c r="J24" s="58"/>
      <c r="K24" s="58"/>
      <c r="L24" s="57"/>
      <c r="M24" s="59" t="str">
        <f>IF($A24="","",IF(COUNT($H24:$K24)=0,"MISSING DATES",IF(MIN($H24:$K24)&lt;TODAY(),"EXPIRED",IF(MIN($H24:$K24)&lt;=TODAY()+30,"DUE IN 30 DAYS",IF(MIN($H24:$K24)&lt;=TODAY()+60,"DUE IN 31-60 DAYS",IF(MIN($H24:$K24)&lt;=TODAY()+90,"DUE IN 61-90 DAYS","VALID"))))))</f>
        <v/>
      </c>
      <c r="N24" s="59" t="str">
        <f>IF(COUNT($H24:$K24)=0,"",MIN($H24:$K24)-TODAY())</f>
        <v/>
      </c>
      <c r="O24" s="57"/>
    </row>
    <row r="25" spans="1:15">
      <c r="A25" s="57"/>
      <c r="B25" s="57"/>
      <c r="C25" s="57"/>
      <c r="D25" s="61"/>
      <c r="E25" s="57"/>
      <c r="F25" s="57"/>
      <c r="G25" s="57"/>
      <c r="H25" s="58"/>
      <c r="I25" s="58"/>
      <c r="J25" s="58"/>
      <c r="K25" s="58"/>
      <c r="L25" s="57"/>
      <c r="M25" s="59" t="str">
        <f>IF($A25="","",IF(COUNT($H25:$K25)=0,"MISSING DATES",IF(MIN($H25:$K25)&lt;TODAY(),"EXPIRED",IF(MIN($H25:$K25)&lt;=TODAY()+30,"DUE IN 30 DAYS",IF(MIN($H25:$K25)&lt;=TODAY()+60,"DUE IN 31-60 DAYS",IF(MIN($H25:$K25)&lt;=TODAY()+90,"DUE IN 61-90 DAYS","VALID"))))))</f>
        <v/>
      </c>
      <c r="N25" s="59" t="str">
        <f>IF(COUNT($H25:$K25)=0,"",MIN($H25:$K25)-TODAY())</f>
        <v/>
      </c>
      <c r="O25" s="57"/>
    </row>
    <row r="26" spans="1:15">
      <c r="A26" s="57"/>
      <c r="B26" s="57"/>
      <c r="C26" s="57"/>
      <c r="D26" s="61"/>
      <c r="E26" s="57"/>
      <c r="F26" s="57"/>
      <c r="G26" s="57"/>
      <c r="H26" s="58"/>
      <c r="I26" s="58"/>
      <c r="J26" s="58"/>
      <c r="K26" s="58"/>
      <c r="L26" s="57"/>
      <c r="M26" s="59" t="str">
        <f>IF($A26="","",IF(COUNT($H26:$K26)=0,"MISSING DATES",IF(MIN($H26:$K26)&lt;TODAY(),"EXPIRED",IF(MIN($H26:$K26)&lt;=TODAY()+30,"DUE IN 30 DAYS",IF(MIN($H26:$K26)&lt;=TODAY()+60,"DUE IN 31-60 DAYS",IF(MIN($H26:$K26)&lt;=TODAY()+90,"DUE IN 61-90 DAYS","VALID"))))))</f>
        <v/>
      </c>
      <c r="N26" s="59" t="str">
        <f>IF(COUNT($H26:$K26)=0,"",MIN($H26:$K26)-TODAY())</f>
        <v/>
      </c>
      <c r="O26" s="57"/>
    </row>
    <row r="27" spans="1:15">
      <c r="A27" s="57"/>
      <c r="B27" s="57"/>
      <c r="C27" s="57"/>
      <c r="D27" s="61"/>
      <c r="E27" s="57"/>
      <c r="F27" s="57"/>
      <c r="G27" s="57"/>
      <c r="H27" s="58"/>
      <c r="I27" s="58"/>
      <c r="J27" s="58"/>
      <c r="K27" s="58"/>
      <c r="L27" s="57"/>
      <c r="M27" s="59" t="str">
        <f>IF($A27="","",IF(COUNT($H27:$K27)=0,"MISSING DATES",IF(MIN($H27:$K27)&lt;TODAY(),"EXPIRED",IF(MIN($H27:$K27)&lt;=TODAY()+30,"DUE IN 30 DAYS",IF(MIN($H27:$K27)&lt;=TODAY()+60,"DUE IN 31-60 DAYS",IF(MIN($H27:$K27)&lt;=TODAY()+90,"DUE IN 61-90 DAYS","VALID"))))))</f>
        <v/>
      </c>
      <c r="N27" s="59" t="str">
        <f>IF(COUNT($H27:$K27)=0,"",MIN($H27:$K27)-TODAY())</f>
        <v/>
      </c>
      <c r="O27" s="57"/>
    </row>
    <row r="28" spans="1:15">
      <c r="A28" s="57"/>
      <c r="B28" s="57"/>
      <c r="C28" s="57"/>
      <c r="D28" s="61"/>
      <c r="E28" s="57"/>
      <c r="F28" s="57"/>
      <c r="G28" s="57"/>
      <c r="H28" s="58"/>
      <c r="I28" s="58"/>
      <c r="J28" s="58"/>
      <c r="K28" s="58"/>
      <c r="L28" s="57"/>
      <c r="M28" s="59" t="str">
        <f>IF($A28="","",IF(COUNT($H28:$K28)=0,"MISSING DATES",IF(MIN($H28:$K28)&lt;TODAY(),"EXPIRED",IF(MIN($H28:$K28)&lt;=TODAY()+30,"DUE IN 30 DAYS",IF(MIN($H28:$K28)&lt;=TODAY()+60,"DUE IN 31-60 DAYS",IF(MIN($H28:$K28)&lt;=TODAY()+90,"DUE IN 61-90 DAYS","VALID"))))))</f>
        <v/>
      </c>
      <c r="N28" s="59" t="str">
        <f>IF(COUNT($H28:$K28)=0,"",MIN($H28:$K28)-TODAY())</f>
        <v/>
      </c>
      <c r="O28" s="57"/>
    </row>
    <row r="29" spans="1:15">
      <c r="A29" s="57"/>
      <c r="B29" s="57"/>
      <c r="C29" s="57"/>
      <c r="D29" s="61"/>
      <c r="E29" s="57"/>
      <c r="F29" s="57"/>
      <c r="G29" s="57"/>
      <c r="H29" s="58"/>
      <c r="I29" s="58"/>
      <c r="J29" s="58"/>
      <c r="K29" s="58"/>
      <c r="L29" s="57"/>
      <c r="M29" s="59" t="str">
        <f>IF($A29="","",IF(COUNT($H29:$K29)=0,"MISSING DATES",IF(MIN($H29:$K29)&lt;TODAY(),"EXPIRED",IF(MIN($H29:$K29)&lt;=TODAY()+30,"DUE IN 30 DAYS",IF(MIN($H29:$K29)&lt;=TODAY()+60,"DUE IN 31-60 DAYS",IF(MIN($H29:$K29)&lt;=TODAY()+90,"DUE IN 61-90 DAYS","VALID"))))))</f>
        <v/>
      </c>
      <c r="N29" s="59" t="str">
        <f>IF(COUNT($H29:$K29)=0,"",MIN($H29:$K29)-TODAY())</f>
        <v/>
      </c>
      <c r="O29" s="57"/>
    </row>
    <row r="30" spans="1:15">
      <c r="A30" s="57"/>
      <c r="B30" s="57"/>
      <c r="C30" s="57"/>
      <c r="D30" s="61"/>
      <c r="E30" s="57"/>
      <c r="F30" s="57"/>
      <c r="G30" s="57"/>
      <c r="H30" s="58"/>
      <c r="I30" s="58"/>
      <c r="J30" s="58"/>
      <c r="K30" s="58"/>
      <c r="L30" s="57"/>
      <c r="M30" s="59" t="str">
        <f>IF($A30="","",IF(COUNT($H30:$K30)=0,"MISSING DATES",IF(MIN($H30:$K30)&lt;TODAY(),"EXPIRED",IF(MIN($H30:$K30)&lt;=TODAY()+30,"DUE IN 30 DAYS",IF(MIN($H30:$K30)&lt;=TODAY()+60,"DUE IN 31-60 DAYS",IF(MIN($H30:$K30)&lt;=TODAY()+90,"DUE IN 61-90 DAYS","VALID"))))))</f>
        <v/>
      </c>
      <c r="N30" s="59" t="str">
        <f>IF(COUNT($H30:$K30)=0,"",MIN($H30:$K30)-TODAY())</f>
        <v/>
      </c>
      <c r="O30" s="57"/>
    </row>
    <row r="31" spans="1:15">
      <c r="A31" s="57"/>
      <c r="B31" s="57"/>
      <c r="C31" s="57"/>
      <c r="D31" s="61"/>
      <c r="E31" s="57"/>
      <c r="F31" s="57"/>
      <c r="G31" s="57"/>
      <c r="H31" s="58"/>
      <c r="I31" s="58"/>
      <c r="J31" s="58"/>
      <c r="K31" s="58"/>
      <c r="L31" s="57"/>
      <c r="M31" s="59" t="str">
        <f>IF($A31="","",IF(COUNT($H31:$K31)=0,"MISSING DATES",IF(MIN($H31:$K31)&lt;TODAY(),"EXPIRED",IF(MIN($H31:$K31)&lt;=TODAY()+30,"DUE IN 30 DAYS",IF(MIN($H31:$K31)&lt;=TODAY()+60,"DUE IN 31-60 DAYS",IF(MIN($H31:$K31)&lt;=TODAY()+90,"DUE IN 61-90 DAYS","VALID"))))))</f>
        <v/>
      </c>
      <c r="N31" s="59" t="str">
        <f>IF(COUNT($H31:$K31)=0,"",MIN($H31:$K31)-TODAY())</f>
        <v/>
      </c>
      <c r="O31" s="57"/>
    </row>
    <row r="32" spans="1:15">
      <c r="A32" s="57"/>
      <c r="B32" s="57"/>
      <c r="C32" s="57"/>
      <c r="D32" s="61"/>
      <c r="E32" s="57"/>
      <c r="F32" s="57"/>
      <c r="G32" s="57"/>
      <c r="H32" s="58"/>
      <c r="I32" s="58"/>
      <c r="J32" s="58"/>
      <c r="K32" s="58"/>
      <c r="L32" s="57"/>
      <c r="M32" s="59" t="str">
        <f>IF($A32="","",IF(COUNT($H32:$K32)=0,"MISSING DATES",IF(MIN($H32:$K32)&lt;TODAY(),"EXPIRED",IF(MIN($H32:$K32)&lt;=TODAY()+30,"DUE IN 30 DAYS",IF(MIN($H32:$K32)&lt;=TODAY()+60,"DUE IN 31-60 DAYS",IF(MIN($H32:$K32)&lt;=TODAY()+90,"DUE IN 61-90 DAYS","VALID"))))))</f>
        <v/>
      </c>
      <c r="N32" s="59" t="str">
        <f>IF(COUNT($H32:$K32)=0,"",MIN($H32:$K32)-TODAY())</f>
        <v/>
      </c>
      <c r="O32" s="57"/>
    </row>
    <row r="33" spans="1:15">
      <c r="A33" s="57"/>
      <c r="B33" s="57"/>
      <c r="C33" s="57"/>
      <c r="D33" s="61"/>
      <c r="E33" s="57"/>
      <c r="F33" s="57"/>
      <c r="G33" s="57"/>
      <c r="H33" s="58"/>
      <c r="I33" s="58"/>
      <c r="J33" s="58"/>
      <c r="K33" s="58"/>
      <c r="L33" s="57"/>
      <c r="M33" s="59" t="str">
        <f>IF($A33="","",IF(COUNT($H33:$K33)=0,"MISSING DATES",IF(MIN($H33:$K33)&lt;TODAY(),"EXPIRED",IF(MIN($H33:$K33)&lt;=TODAY()+30,"DUE IN 30 DAYS",IF(MIN($H33:$K33)&lt;=TODAY()+60,"DUE IN 31-60 DAYS",IF(MIN($H33:$K33)&lt;=TODAY()+90,"DUE IN 61-90 DAYS","VALID"))))))</f>
        <v/>
      </c>
      <c r="N33" s="59" t="str">
        <f>IF(COUNT($H33:$K33)=0,"",MIN($H33:$K33)-TODAY())</f>
        <v/>
      </c>
      <c r="O33" s="57"/>
    </row>
    <row r="34" spans="1:15">
      <c r="A34" s="57"/>
      <c r="B34" s="57"/>
      <c r="C34" s="57"/>
      <c r="D34" s="61"/>
      <c r="E34" s="57"/>
      <c r="F34" s="57"/>
      <c r="G34" s="57"/>
      <c r="H34" s="58"/>
      <c r="I34" s="58"/>
      <c r="J34" s="58"/>
      <c r="K34" s="58"/>
      <c r="L34" s="57"/>
      <c r="M34" s="59" t="str">
        <f>IF($A34="","",IF(COUNT($H34:$K34)=0,"MISSING DATES",IF(MIN($H34:$K34)&lt;TODAY(),"EXPIRED",IF(MIN($H34:$K34)&lt;=TODAY()+30,"DUE IN 30 DAYS",IF(MIN($H34:$K34)&lt;=TODAY()+60,"DUE IN 31-60 DAYS",IF(MIN($H34:$K34)&lt;=TODAY()+90,"DUE IN 61-90 DAYS","VALID"))))))</f>
        <v/>
      </c>
      <c r="N34" s="59" t="str">
        <f>IF(COUNT($H34:$K34)=0,"",MIN($H34:$K34)-TODAY())</f>
        <v/>
      </c>
      <c r="O34" s="57"/>
    </row>
    <row r="35" spans="1:15">
      <c r="A35" s="57"/>
      <c r="B35" s="57"/>
      <c r="C35" s="57"/>
      <c r="D35" s="61"/>
      <c r="E35" s="57"/>
      <c r="F35" s="57"/>
      <c r="G35" s="57"/>
      <c r="H35" s="58"/>
      <c r="I35" s="58"/>
      <c r="J35" s="58"/>
      <c r="K35" s="58"/>
      <c r="L35" s="57"/>
      <c r="M35" s="59" t="str">
        <f>IF($A35="","",IF(COUNT($H35:$K35)=0,"MISSING DATES",IF(MIN($H35:$K35)&lt;TODAY(),"EXPIRED",IF(MIN($H35:$K35)&lt;=TODAY()+30,"DUE IN 30 DAYS",IF(MIN($H35:$K35)&lt;=TODAY()+60,"DUE IN 31-60 DAYS",IF(MIN($H35:$K35)&lt;=TODAY()+90,"DUE IN 61-90 DAYS","VALID"))))))</f>
        <v/>
      </c>
      <c r="N35" s="59" t="str">
        <f>IF(COUNT($H35:$K35)=0,"",MIN($H35:$K35)-TODAY())</f>
        <v/>
      </c>
      <c r="O35" s="57"/>
    </row>
    <row r="36" spans="1:15">
      <c r="A36" s="57"/>
      <c r="B36" s="57"/>
      <c r="C36" s="57"/>
      <c r="D36" s="61"/>
      <c r="E36" s="57"/>
      <c r="F36" s="57"/>
      <c r="G36" s="57"/>
      <c r="H36" s="58"/>
      <c r="I36" s="58"/>
      <c r="J36" s="58"/>
      <c r="K36" s="58"/>
      <c r="L36" s="57"/>
      <c r="M36" s="59" t="str">
        <f>IF($A36="","",IF(COUNT($H36:$K36)=0,"MISSING DATES",IF(MIN($H36:$K36)&lt;TODAY(),"EXPIRED",IF(MIN($H36:$K36)&lt;=TODAY()+30,"DUE IN 30 DAYS",IF(MIN($H36:$K36)&lt;=TODAY()+60,"DUE IN 31-60 DAYS",IF(MIN($H36:$K36)&lt;=TODAY()+90,"DUE IN 61-90 DAYS","VALID"))))))</f>
        <v/>
      </c>
      <c r="N36" s="59" t="str">
        <f>IF(COUNT($H36:$K36)=0,"",MIN($H36:$K36)-TODAY())</f>
        <v/>
      </c>
      <c r="O36" s="57"/>
    </row>
    <row r="37" spans="1:15">
      <c r="A37" s="57"/>
      <c r="B37" s="57"/>
      <c r="C37" s="57"/>
      <c r="D37" s="61"/>
      <c r="E37" s="57"/>
      <c r="F37" s="57"/>
      <c r="G37" s="57"/>
      <c r="H37" s="58"/>
      <c r="I37" s="58"/>
      <c r="J37" s="58"/>
      <c r="K37" s="58"/>
      <c r="L37" s="57"/>
      <c r="M37" s="59" t="str">
        <f>IF($A37="","",IF(COUNT($H37:$K37)=0,"MISSING DATES",IF(MIN($H37:$K37)&lt;TODAY(),"EXPIRED",IF(MIN($H37:$K37)&lt;=TODAY()+30,"DUE IN 30 DAYS",IF(MIN($H37:$K37)&lt;=TODAY()+60,"DUE IN 31-60 DAYS",IF(MIN($H37:$K37)&lt;=TODAY()+90,"DUE IN 61-90 DAYS","VALID"))))))</f>
        <v/>
      </c>
      <c r="N37" s="59" t="str">
        <f>IF(COUNT($H37:$K37)=0,"",MIN($H37:$K37)-TODAY())</f>
        <v/>
      </c>
      <c r="O37" s="57"/>
    </row>
    <row r="38" spans="1:15">
      <c r="A38" s="57"/>
      <c r="B38" s="57"/>
      <c r="C38" s="57"/>
      <c r="D38" s="61"/>
      <c r="E38" s="57"/>
      <c r="F38" s="57"/>
      <c r="G38" s="57"/>
      <c r="H38" s="58"/>
      <c r="I38" s="58"/>
      <c r="J38" s="58"/>
      <c r="K38" s="58"/>
      <c r="L38" s="57"/>
      <c r="M38" s="59" t="str">
        <f>IF($A38="","",IF(COUNT($H38:$K38)=0,"MISSING DATES",IF(MIN($H38:$K38)&lt;TODAY(),"EXPIRED",IF(MIN($H38:$K38)&lt;=TODAY()+30,"DUE IN 30 DAYS",IF(MIN($H38:$K38)&lt;=TODAY()+60,"DUE IN 31-60 DAYS",IF(MIN($H38:$K38)&lt;=TODAY()+90,"DUE IN 61-90 DAYS","VALID"))))))</f>
        <v/>
      </c>
      <c r="N38" s="59" t="str">
        <f>IF(COUNT($H38:$K38)=0,"",MIN($H38:$K38)-TODAY())</f>
        <v/>
      </c>
      <c r="O38" s="57"/>
    </row>
    <row r="39" spans="1:15">
      <c r="A39" s="57"/>
      <c r="B39" s="57"/>
      <c r="C39" s="57"/>
      <c r="D39" s="61"/>
      <c r="E39" s="57"/>
      <c r="F39" s="57"/>
      <c r="G39" s="57"/>
      <c r="H39" s="58"/>
      <c r="I39" s="58"/>
      <c r="J39" s="58"/>
      <c r="K39" s="58"/>
      <c r="L39" s="57"/>
      <c r="M39" s="59" t="str">
        <f>IF($A39="","",IF(COUNT($H39:$K39)=0,"MISSING DATES",IF(MIN($H39:$K39)&lt;TODAY(),"EXPIRED",IF(MIN($H39:$K39)&lt;=TODAY()+30,"DUE IN 30 DAYS",IF(MIN($H39:$K39)&lt;=TODAY()+60,"DUE IN 31-60 DAYS",IF(MIN($H39:$K39)&lt;=TODAY()+90,"DUE IN 61-90 DAYS","VALID"))))))</f>
        <v/>
      </c>
      <c r="N39" s="59" t="str">
        <f>IF(COUNT($H39:$K39)=0,"",MIN($H39:$K39)-TODAY())</f>
        <v/>
      </c>
      <c r="O39" s="57"/>
    </row>
    <row r="40" spans="1:15">
      <c r="A40" s="57"/>
      <c r="B40" s="57"/>
      <c r="C40" s="57"/>
      <c r="D40" s="61"/>
      <c r="E40" s="57"/>
      <c r="F40" s="57"/>
      <c r="G40" s="57"/>
      <c r="H40" s="58"/>
      <c r="I40" s="58"/>
      <c r="J40" s="58"/>
      <c r="K40" s="58"/>
      <c r="L40" s="57"/>
      <c r="M40" s="59" t="str">
        <f>IF($A40="","",IF(COUNT($H40:$K40)=0,"MISSING DATES",IF(MIN($H40:$K40)&lt;TODAY(),"EXPIRED",IF(MIN($H40:$K40)&lt;=TODAY()+30,"DUE IN 30 DAYS",IF(MIN($H40:$K40)&lt;=TODAY()+60,"DUE IN 31-60 DAYS",IF(MIN($H40:$K40)&lt;=TODAY()+90,"DUE IN 61-90 DAYS","VALID"))))))</f>
        <v/>
      </c>
      <c r="N40" s="59" t="str">
        <f>IF(COUNT($H40:$K40)=0,"",MIN($H40:$K40)-TODAY())</f>
        <v/>
      </c>
      <c r="O40" s="57"/>
    </row>
    <row r="41" spans="1:15">
      <c r="A41" s="57"/>
      <c r="B41" s="57"/>
      <c r="C41" s="57"/>
      <c r="D41" s="61"/>
      <c r="E41" s="57"/>
      <c r="F41" s="57"/>
      <c r="G41" s="57"/>
      <c r="H41" s="58"/>
      <c r="I41" s="58"/>
      <c r="J41" s="58"/>
      <c r="K41" s="58"/>
      <c r="L41" s="57"/>
      <c r="M41" s="59" t="str">
        <f>IF($A41="","",IF(COUNT($H41:$K41)=0,"MISSING DATES",IF(MIN($H41:$K41)&lt;TODAY(),"EXPIRED",IF(MIN($H41:$K41)&lt;=TODAY()+30,"DUE IN 30 DAYS",IF(MIN($H41:$K41)&lt;=TODAY()+60,"DUE IN 31-60 DAYS",IF(MIN($H41:$K41)&lt;=TODAY()+90,"DUE IN 61-90 DAYS","VALID"))))))</f>
        <v/>
      </c>
      <c r="N41" s="59" t="str">
        <f>IF(COUNT($H41:$K41)=0,"",MIN($H41:$K41)-TODAY())</f>
        <v/>
      </c>
      <c r="O41" s="57"/>
    </row>
    <row r="42" spans="1:15">
      <c r="A42" s="57"/>
      <c r="B42" s="57"/>
      <c r="C42" s="57"/>
      <c r="D42" s="61"/>
      <c r="E42" s="57"/>
      <c r="F42" s="57"/>
      <c r="G42" s="57"/>
      <c r="H42" s="58"/>
      <c r="I42" s="58"/>
      <c r="J42" s="58"/>
      <c r="K42" s="58"/>
      <c r="L42" s="57"/>
      <c r="M42" s="59" t="str">
        <f>IF($A42="","",IF(COUNT($H42:$K42)=0,"MISSING DATES",IF(MIN($H42:$K42)&lt;TODAY(),"EXPIRED",IF(MIN($H42:$K42)&lt;=TODAY()+30,"DUE IN 30 DAYS",IF(MIN($H42:$K42)&lt;=TODAY()+60,"DUE IN 31-60 DAYS",IF(MIN($H42:$K42)&lt;=TODAY()+90,"DUE IN 61-90 DAYS","VALID"))))))</f>
        <v/>
      </c>
      <c r="N42" s="59" t="str">
        <f>IF(COUNT($H42:$K42)=0,"",MIN($H42:$K42)-TODAY())</f>
        <v/>
      </c>
      <c r="O42" s="57"/>
    </row>
    <row r="43" spans="1:15">
      <c r="A43" s="57"/>
      <c r="B43" s="57"/>
      <c r="C43" s="57"/>
      <c r="D43" s="61"/>
      <c r="E43" s="57"/>
      <c r="F43" s="57"/>
      <c r="G43" s="57"/>
      <c r="H43" s="58"/>
      <c r="I43" s="58"/>
      <c r="J43" s="58"/>
      <c r="K43" s="58"/>
      <c r="L43" s="57"/>
      <c r="M43" s="59" t="str">
        <f>IF($A43="","",IF(COUNT($H43:$K43)=0,"MISSING DATES",IF(MIN($H43:$K43)&lt;TODAY(),"EXPIRED",IF(MIN($H43:$K43)&lt;=TODAY()+30,"DUE IN 30 DAYS",IF(MIN($H43:$K43)&lt;=TODAY()+60,"DUE IN 31-60 DAYS",IF(MIN($H43:$K43)&lt;=TODAY()+90,"DUE IN 61-90 DAYS","VALID"))))))</f>
        <v/>
      </c>
      <c r="N43" s="59" t="str">
        <f>IF(COUNT($H43:$K43)=0,"",MIN($H43:$K43)-TODAY())</f>
        <v/>
      </c>
      <c r="O43" s="57"/>
    </row>
    <row r="44" spans="1:15">
      <c r="A44" s="57"/>
      <c r="B44" s="57"/>
      <c r="C44" s="57"/>
      <c r="D44" s="61"/>
      <c r="E44" s="57"/>
      <c r="F44" s="57"/>
      <c r="G44" s="57"/>
      <c r="H44" s="58"/>
      <c r="I44" s="58"/>
      <c r="J44" s="58"/>
      <c r="K44" s="58"/>
      <c r="L44" s="57"/>
      <c r="M44" s="59" t="str">
        <f>IF($A44="","",IF(COUNT($H44:$K44)=0,"MISSING DATES",IF(MIN($H44:$K44)&lt;TODAY(),"EXPIRED",IF(MIN($H44:$K44)&lt;=TODAY()+30,"DUE IN 30 DAYS",IF(MIN($H44:$K44)&lt;=TODAY()+60,"DUE IN 31-60 DAYS",IF(MIN($H44:$K44)&lt;=TODAY()+90,"DUE IN 61-90 DAYS","VALID"))))))</f>
        <v/>
      </c>
      <c r="N44" s="59" t="str">
        <f>IF(COUNT($H44:$K44)=0,"",MIN($H44:$K44)-TODAY())</f>
        <v/>
      </c>
      <c r="O44" s="57"/>
    </row>
    <row r="45" spans="1:15">
      <c r="A45" s="57"/>
      <c r="B45" s="57"/>
      <c r="C45" s="57"/>
      <c r="D45" s="61"/>
      <c r="E45" s="57"/>
      <c r="F45" s="57"/>
      <c r="G45" s="57"/>
      <c r="H45" s="58"/>
      <c r="I45" s="58"/>
      <c r="J45" s="58"/>
      <c r="K45" s="58"/>
      <c r="L45" s="57"/>
      <c r="M45" s="59" t="str">
        <f>IF($A45="","",IF(COUNT($H45:$K45)=0,"MISSING DATES",IF(MIN($H45:$K45)&lt;TODAY(),"EXPIRED",IF(MIN($H45:$K45)&lt;=TODAY()+30,"DUE IN 30 DAYS",IF(MIN($H45:$K45)&lt;=TODAY()+60,"DUE IN 31-60 DAYS",IF(MIN($H45:$K45)&lt;=TODAY()+90,"DUE IN 61-90 DAYS","VALID"))))))</f>
        <v/>
      </c>
      <c r="N45" s="59" t="str">
        <f>IF(COUNT($H45:$K45)=0,"",MIN($H45:$K45)-TODAY())</f>
        <v/>
      </c>
      <c r="O45" s="57"/>
    </row>
    <row r="46" spans="1:15">
      <c r="A46" s="57"/>
      <c r="B46" s="57"/>
      <c r="C46" s="57"/>
      <c r="D46" s="61"/>
      <c r="E46" s="57"/>
      <c r="F46" s="57"/>
      <c r="G46" s="57"/>
      <c r="H46" s="58"/>
      <c r="I46" s="58"/>
      <c r="J46" s="58"/>
      <c r="K46" s="58"/>
      <c r="L46" s="57"/>
      <c r="M46" s="59" t="str">
        <f>IF($A46="","",IF(COUNT($H46:$K46)=0,"MISSING DATES",IF(MIN($H46:$K46)&lt;TODAY(),"EXPIRED",IF(MIN($H46:$K46)&lt;=TODAY()+30,"DUE IN 30 DAYS",IF(MIN($H46:$K46)&lt;=TODAY()+60,"DUE IN 31-60 DAYS",IF(MIN($H46:$K46)&lt;=TODAY()+90,"DUE IN 61-90 DAYS","VALID"))))))</f>
        <v/>
      </c>
      <c r="N46" s="59" t="str">
        <f>IF(COUNT($H46:$K46)=0,"",MIN($H46:$K46)-TODAY())</f>
        <v/>
      </c>
      <c r="O46" s="57"/>
    </row>
    <row r="47" spans="1:15">
      <c r="A47" s="57"/>
      <c r="B47" s="57"/>
      <c r="C47" s="57"/>
      <c r="D47" s="61"/>
      <c r="E47" s="57"/>
      <c r="F47" s="57"/>
      <c r="G47" s="57"/>
      <c r="H47" s="58"/>
      <c r="I47" s="58"/>
      <c r="J47" s="58"/>
      <c r="K47" s="58"/>
      <c r="L47" s="57"/>
      <c r="M47" s="59" t="str">
        <f>IF($A47="","",IF(COUNT($H47:$K47)=0,"MISSING DATES",IF(MIN($H47:$K47)&lt;TODAY(),"EXPIRED",IF(MIN($H47:$K47)&lt;=TODAY()+30,"DUE IN 30 DAYS",IF(MIN($H47:$K47)&lt;=TODAY()+60,"DUE IN 31-60 DAYS",IF(MIN($H47:$K47)&lt;=TODAY()+90,"DUE IN 61-90 DAYS","VALID"))))))</f>
        <v/>
      </c>
      <c r="N47" s="59" t="str">
        <f>IF(COUNT($H47:$K47)=0,"",MIN($H47:$K47)-TODAY())</f>
        <v/>
      </c>
      <c r="O47" s="57"/>
    </row>
    <row r="48" spans="1:15">
      <c r="A48" s="57"/>
      <c r="B48" s="57"/>
      <c r="C48" s="57"/>
      <c r="D48" s="61"/>
      <c r="E48" s="57"/>
      <c r="F48" s="57"/>
      <c r="G48" s="57"/>
      <c r="H48" s="58"/>
      <c r="I48" s="58"/>
      <c r="J48" s="58"/>
      <c r="K48" s="58"/>
      <c r="L48" s="57"/>
      <c r="M48" s="59" t="str">
        <f>IF($A48="","",IF(COUNT($H48:$K48)=0,"MISSING DATES",IF(MIN($H48:$K48)&lt;TODAY(),"EXPIRED",IF(MIN($H48:$K48)&lt;=TODAY()+30,"DUE IN 30 DAYS",IF(MIN($H48:$K48)&lt;=TODAY()+60,"DUE IN 31-60 DAYS",IF(MIN($H48:$K48)&lt;=TODAY()+90,"DUE IN 61-90 DAYS","VALID"))))))</f>
        <v/>
      </c>
      <c r="N48" s="59" t="str">
        <f>IF(COUNT($H48:$K48)=0,"",MIN($H48:$K48)-TODAY())</f>
        <v/>
      </c>
      <c r="O48" s="57"/>
    </row>
    <row r="49" spans="1:15">
      <c r="A49" s="57"/>
      <c r="B49" s="57"/>
      <c r="C49" s="57"/>
      <c r="D49" s="61"/>
      <c r="E49" s="57"/>
      <c r="F49" s="57"/>
      <c r="G49" s="57"/>
      <c r="H49" s="58"/>
      <c r="I49" s="58"/>
      <c r="J49" s="58"/>
      <c r="K49" s="58"/>
      <c r="L49" s="57"/>
      <c r="M49" s="59" t="str">
        <f>IF($A49="","",IF(COUNT($H49:$K49)=0,"MISSING DATES",IF(MIN($H49:$K49)&lt;TODAY(),"EXPIRED",IF(MIN($H49:$K49)&lt;=TODAY()+30,"DUE IN 30 DAYS",IF(MIN($H49:$K49)&lt;=TODAY()+60,"DUE IN 31-60 DAYS",IF(MIN($H49:$K49)&lt;=TODAY()+90,"DUE IN 61-90 DAYS","VALID"))))))</f>
        <v/>
      </c>
      <c r="N49" s="59" t="str">
        <f>IF(COUNT($H49:$K49)=0,"",MIN($H49:$K49)-TODAY())</f>
        <v/>
      </c>
      <c r="O49" s="57"/>
    </row>
    <row r="50" spans="1:15">
      <c r="A50" s="57"/>
      <c r="B50" s="57"/>
      <c r="C50" s="57"/>
      <c r="D50" s="61"/>
      <c r="E50" s="57"/>
      <c r="F50" s="57"/>
      <c r="G50" s="57"/>
      <c r="H50" s="58"/>
      <c r="I50" s="58"/>
      <c r="J50" s="58"/>
      <c r="K50" s="58"/>
      <c r="L50" s="57"/>
      <c r="M50" s="59" t="str">
        <f>IF($A50="","",IF(COUNT($H50:$K50)=0,"MISSING DATES",IF(MIN($H50:$K50)&lt;TODAY(),"EXPIRED",IF(MIN($H50:$K50)&lt;=TODAY()+30,"DUE IN 30 DAYS",IF(MIN($H50:$K50)&lt;=TODAY()+60,"DUE IN 31-60 DAYS",IF(MIN($H50:$K50)&lt;=TODAY()+90,"DUE IN 61-90 DAYS","VALID"))))))</f>
        <v/>
      </c>
      <c r="N50" s="59" t="str">
        <f>IF(COUNT($H50:$K50)=0,"",MIN($H50:$K50)-TODAY())</f>
        <v/>
      </c>
      <c r="O50" s="57"/>
    </row>
    <row r="51" spans="1:15">
      <c r="A51" s="57"/>
      <c r="B51" s="57"/>
      <c r="C51" s="57"/>
      <c r="D51" s="61"/>
      <c r="E51" s="57"/>
      <c r="F51" s="57"/>
      <c r="G51" s="57"/>
      <c r="H51" s="58"/>
      <c r="I51" s="58"/>
      <c r="J51" s="58"/>
      <c r="K51" s="58"/>
      <c r="L51" s="57"/>
      <c r="M51" s="59" t="str">
        <f>IF($A51="","",IF(COUNT($H51:$K51)=0,"MISSING DATES",IF(MIN($H51:$K51)&lt;TODAY(),"EXPIRED",IF(MIN($H51:$K51)&lt;=TODAY()+30,"DUE IN 30 DAYS",IF(MIN($H51:$K51)&lt;=TODAY()+60,"DUE IN 31-60 DAYS",IF(MIN($H51:$K51)&lt;=TODAY()+90,"DUE IN 61-90 DAYS","VALID"))))))</f>
        <v/>
      </c>
      <c r="N51" s="59" t="str">
        <f>IF(COUNT($H51:$K51)=0,"",MIN($H51:$K51)-TODAY())</f>
        <v/>
      </c>
      <c r="O51" s="57"/>
    </row>
    <row r="52" spans="1:15">
      <c r="A52" s="57"/>
      <c r="B52" s="57"/>
      <c r="C52" s="57"/>
      <c r="D52" s="61"/>
      <c r="E52" s="57"/>
      <c r="F52" s="57"/>
      <c r="G52" s="57"/>
      <c r="H52" s="58"/>
      <c r="I52" s="58"/>
      <c r="J52" s="58"/>
      <c r="K52" s="58"/>
      <c r="L52" s="57"/>
      <c r="M52" s="59" t="str">
        <f>IF($A52="","",IF(COUNT($H52:$K52)=0,"MISSING DATES",IF(MIN($H52:$K52)&lt;TODAY(),"EXPIRED",IF(MIN($H52:$K52)&lt;=TODAY()+30,"DUE IN 30 DAYS",IF(MIN($H52:$K52)&lt;=TODAY()+60,"DUE IN 31-60 DAYS",IF(MIN($H52:$K52)&lt;=TODAY()+90,"DUE IN 61-90 DAYS","VALID"))))))</f>
        <v/>
      </c>
      <c r="N52" s="59" t="str">
        <f>IF(COUNT($H52:$K52)=0,"",MIN($H52:$K52)-TODAY())</f>
        <v/>
      </c>
      <c r="O52" s="57"/>
    </row>
    <row r="53" spans="1:15">
      <c r="A53" s="57"/>
      <c r="B53" s="57"/>
      <c r="C53" s="57"/>
      <c r="D53" s="61"/>
      <c r="E53" s="57"/>
      <c r="F53" s="57"/>
      <c r="G53" s="57"/>
      <c r="H53" s="58"/>
      <c r="I53" s="58"/>
      <c r="J53" s="58"/>
      <c r="K53" s="58"/>
      <c r="L53" s="57"/>
      <c r="M53" s="59" t="str">
        <f>IF($A53="","",IF(COUNT($H53:$K53)=0,"MISSING DATES",IF(MIN($H53:$K53)&lt;TODAY(),"EXPIRED",IF(MIN($H53:$K53)&lt;=TODAY()+30,"DUE IN 30 DAYS",IF(MIN($H53:$K53)&lt;=TODAY()+60,"DUE IN 31-60 DAYS",IF(MIN($H53:$K53)&lt;=TODAY()+90,"DUE IN 61-90 DAYS","VALID"))))))</f>
        <v/>
      </c>
      <c r="N53" s="59" t="str">
        <f>IF(COUNT($H53:$K53)=0,"",MIN($H53:$K53)-TODAY())</f>
        <v/>
      </c>
      <c r="O53" s="57"/>
    </row>
    <row r="54" spans="1:15">
      <c r="A54" s="57"/>
      <c r="B54" s="57"/>
      <c r="C54" s="57"/>
      <c r="D54" s="61"/>
      <c r="E54" s="57"/>
      <c r="F54" s="57"/>
      <c r="G54" s="57"/>
      <c r="H54" s="58"/>
      <c r="I54" s="58"/>
      <c r="J54" s="58"/>
      <c r="K54" s="58"/>
      <c r="L54" s="57"/>
      <c r="M54" s="59" t="str">
        <f>IF($A54="","",IF(COUNT($H54:$K54)=0,"MISSING DATES",IF(MIN($H54:$K54)&lt;TODAY(),"EXPIRED",IF(MIN($H54:$K54)&lt;=TODAY()+30,"DUE IN 30 DAYS",IF(MIN($H54:$K54)&lt;=TODAY()+60,"DUE IN 31-60 DAYS",IF(MIN($H54:$K54)&lt;=TODAY()+90,"DUE IN 61-90 DAYS","VALID"))))))</f>
        <v/>
      </c>
      <c r="N54" s="59" t="str">
        <f>IF(COUNT($H54:$K54)=0,"",MIN($H54:$K54)-TODAY())</f>
        <v/>
      </c>
      <c r="O54" s="57"/>
    </row>
    <row r="55" spans="1:15">
      <c r="A55" s="57"/>
      <c r="B55" s="57"/>
      <c r="C55" s="57"/>
      <c r="D55" s="61"/>
      <c r="E55" s="57"/>
      <c r="F55" s="57"/>
      <c r="G55" s="57"/>
      <c r="H55" s="58"/>
      <c r="I55" s="58"/>
      <c r="J55" s="58"/>
      <c r="K55" s="58"/>
      <c r="L55" s="57"/>
      <c r="M55" s="59" t="str">
        <f>IF($A55="","",IF(COUNT($H55:$K55)=0,"MISSING DATES",IF(MIN($H55:$K55)&lt;TODAY(),"EXPIRED",IF(MIN($H55:$K55)&lt;=TODAY()+30,"DUE IN 30 DAYS",IF(MIN($H55:$K55)&lt;=TODAY()+60,"DUE IN 31-60 DAYS",IF(MIN($H55:$K55)&lt;=TODAY()+90,"DUE IN 61-90 DAYS","VALID"))))))</f>
        <v/>
      </c>
      <c r="N55" s="59" t="str">
        <f>IF(COUNT($H55:$K55)=0,"",MIN($H55:$K55)-TODAY())</f>
        <v/>
      </c>
      <c r="O55" s="57"/>
    </row>
    <row r="56" spans="1:15">
      <c r="A56" s="57"/>
      <c r="B56" s="57"/>
      <c r="C56" s="57"/>
      <c r="D56" s="61"/>
      <c r="E56" s="57"/>
      <c r="F56" s="57"/>
      <c r="G56" s="57"/>
      <c r="H56" s="58"/>
      <c r="I56" s="58"/>
      <c r="J56" s="58"/>
      <c r="K56" s="58"/>
      <c r="L56" s="57"/>
      <c r="M56" s="59" t="str">
        <f>IF($A56="","",IF(COUNT($H56:$K56)=0,"MISSING DATES",IF(MIN($H56:$K56)&lt;TODAY(),"EXPIRED",IF(MIN($H56:$K56)&lt;=TODAY()+30,"DUE IN 30 DAYS",IF(MIN($H56:$K56)&lt;=TODAY()+60,"DUE IN 31-60 DAYS",IF(MIN($H56:$K56)&lt;=TODAY()+90,"DUE IN 61-90 DAYS","VALID"))))))</f>
        <v/>
      </c>
      <c r="N56" s="59" t="str">
        <f>IF(COUNT($H56:$K56)=0,"",MIN($H56:$K56)-TODAY())</f>
        <v/>
      </c>
      <c r="O56" s="57"/>
    </row>
    <row r="57" spans="1:15">
      <c r="A57" s="57"/>
      <c r="B57" s="57"/>
      <c r="C57" s="57"/>
      <c r="D57" s="61"/>
      <c r="E57" s="57"/>
      <c r="F57" s="57"/>
      <c r="G57" s="57"/>
      <c r="H57" s="58"/>
      <c r="I57" s="58"/>
      <c r="J57" s="58"/>
      <c r="K57" s="58"/>
      <c r="L57" s="57"/>
      <c r="M57" s="59" t="str">
        <f>IF($A57="","",IF(COUNT($H57:$K57)=0,"MISSING DATES",IF(MIN($H57:$K57)&lt;TODAY(),"EXPIRED",IF(MIN($H57:$K57)&lt;=TODAY()+30,"DUE IN 30 DAYS",IF(MIN($H57:$K57)&lt;=TODAY()+60,"DUE IN 31-60 DAYS",IF(MIN($H57:$K57)&lt;=TODAY()+90,"DUE IN 61-90 DAYS","VALID"))))))</f>
        <v/>
      </c>
      <c r="N57" s="59" t="str">
        <f>IF(COUNT($H57:$K57)=0,"",MIN($H57:$K57)-TODAY())</f>
        <v/>
      </c>
      <c r="O57" s="57"/>
    </row>
    <row r="58" spans="1:15">
      <c r="A58" s="57"/>
      <c r="B58" s="57"/>
      <c r="C58" s="57"/>
      <c r="D58" s="61"/>
      <c r="E58" s="57"/>
      <c r="F58" s="57"/>
      <c r="G58" s="57"/>
      <c r="H58" s="58"/>
      <c r="I58" s="58"/>
      <c r="J58" s="58"/>
      <c r="K58" s="58"/>
      <c r="L58" s="57"/>
      <c r="M58" s="59" t="str">
        <f>IF($A58="","",IF(COUNT($H58:$K58)=0,"MISSING DATES",IF(MIN($H58:$K58)&lt;TODAY(),"EXPIRED",IF(MIN($H58:$K58)&lt;=TODAY()+30,"DUE IN 30 DAYS",IF(MIN($H58:$K58)&lt;=TODAY()+60,"DUE IN 31-60 DAYS",IF(MIN($H58:$K58)&lt;=TODAY()+90,"DUE IN 61-90 DAYS","VALID"))))))</f>
        <v/>
      </c>
      <c r="N58" s="59" t="str">
        <f>IF(COUNT($H58:$K58)=0,"",MIN($H58:$K58)-TODAY())</f>
        <v/>
      </c>
      <c r="O58" s="57"/>
    </row>
    <row r="59" spans="1:15">
      <c r="A59" s="57"/>
      <c r="B59" s="57"/>
      <c r="C59" s="57"/>
      <c r="D59" s="61"/>
      <c r="E59" s="57"/>
      <c r="F59" s="57"/>
      <c r="G59" s="57"/>
      <c r="H59" s="58"/>
      <c r="I59" s="58"/>
      <c r="J59" s="58"/>
      <c r="K59" s="58"/>
      <c r="L59" s="57"/>
      <c r="M59" s="59" t="str">
        <f>IF($A59="","",IF(COUNT($H59:$K59)=0,"MISSING DATES",IF(MIN($H59:$K59)&lt;TODAY(),"EXPIRED",IF(MIN($H59:$K59)&lt;=TODAY()+30,"DUE IN 30 DAYS",IF(MIN($H59:$K59)&lt;=TODAY()+60,"DUE IN 31-60 DAYS",IF(MIN($H59:$K59)&lt;=TODAY()+90,"DUE IN 61-90 DAYS","VALID"))))))</f>
        <v/>
      </c>
      <c r="N59" s="59" t="str">
        <f>IF(COUNT($H59:$K59)=0,"",MIN($H59:$K59)-TODAY())</f>
        <v/>
      </c>
      <c r="O59" s="57"/>
    </row>
    <row r="60" spans="1:15">
      <c r="A60" s="57"/>
      <c r="B60" s="57"/>
      <c r="C60" s="57"/>
      <c r="D60" s="61"/>
      <c r="E60" s="57"/>
      <c r="F60" s="57"/>
      <c r="G60" s="57"/>
      <c r="H60" s="58"/>
      <c r="I60" s="58"/>
      <c r="J60" s="58"/>
      <c r="K60" s="58"/>
      <c r="L60" s="57"/>
      <c r="M60" s="59" t="str">
        <f>IF($A60="","",IF(COUNT($H60:$K60)=0,"MISSING DATES",IF(MIN($H60:$K60)&lt;TODAY(),"EXPIRED",IF(MIN($H60:$K60)&lt;=TODAY()+30,"DUE IN 30 DAYS",IF(MIN($H60:$K60)&lt;=TODAY()+60,"DUE IN 31-60 DAYS",IF(MIN($H60:$K60)&lt;=TODAY()+90,"DUE IN 61-90 DAYS","VALID"))))))</f>
        <v/>
      </c>
      <c r="N60" s="59" t="str">
        <f>IF(COUNT($H60:$K60)=0,"",MIN($H60:$K60)-TODAY())</f>
        <v/>
      </c>
      <c r="O60" s="57"/>
    </row>
    <row r="61" spans="1:15">
      <c r="A61" s="57"/>
      <c r="B61" s="57"/>
      <c r="C61" s="57"/>
      <c r="D61" s="61"/>
      <c r="E61" s="57"/>
      <c r="F61" s="57"/>
      <c r="G61" s="57"/>
      <c r="H61" s="58"/>
      <c r="I61" s="58"/>
      <c r="J61" s="58"/>
      <c r="K61" s="58"/>
      <c r="L61" s="57"/>
      <c r="M61" s="59" t="str">
        <f>IF($A61="","",IF(COUNT($H61:$K61)=0,"MISSING DATES",IF(MIN($H61:$K61)&lt;TODAY(),"EXPIRED",IF(MIN($H61:$K61)&lt;=TODAY()+30,"DUE IN 30 DAYS",IF(MIN($H61:$K61)&lt;=TODAY()+60,"DUE IN 31-60 DAYS",IF(MIN($H61:$K61)&lt;=TODAY()+90,"DUE IN 61-90 DAYS","VALID"))))))</f>
        <v/>
      </c>
      <c r="N61" s="59" t="str">
        <f>IF(COUNT($H61:$K61)=0,"",MIN($H61:$K61)-TODAY())</f>
        <v/>
      </c>
      <c r="O61" s="57"/>
    </row>
    <row r="62" spans="1:15">
      <c r="A62" s="57"/>
      <c r="B62" s="57"/>
      <c r="C62" s="57"/>
      <c r="D62" s="61"/>
      <c r="E62" s="57"/>
      <c r="F62" s="57"/>
      <c r="G62" s="57"/>
      <c r="H62" s="58"/>
      <c r="I62" s="58"/>
      <c r="J62" s="58"/>
      <c r="K62" s="58"/>
      <c r="L62" s="57"/>
      <c r="M62" s="59" t="str">
        <f>IF($A62="","",IF(COUNT($H62:$K62)=0,"MISSING DATES",IF(MIN($H62:$K62)&lt;TODAY(),"EXPIRED",IF(MIN($H62:$K62)&lt;=TODAY()+30,"DUE IN 30 DAYS",IF(MIN($H62:$K62)&lt;=TODAY()+60,"DUE IN 31-60 DAYS",IF(MIN($H62:$K62)&lt;=TODAY()+90,"DUE IN 61-90 DAYS","VALID"))))))</f>
        <v/>
      </c>
      <c r="N62" s="59" t="str">
        <f>IF(COUNT($H62:$K62)=0,"",MIN($H62:$K62)-TODAY())</f>
        <v/>
      </c>
      <c r="O62" s="57"/>
    </row>
    <row r="63" spans="1:15">
      <c r="A63" s="57"/>
      <c r="B63" s="57"/>
      <c r="C63" s="57"/>
      <c r="D63" s="61"/>
      <c r="E63" s="57"/>
      <c r="F63" s="57"/>
      <c r="G63" s="57"/>
      <c r="H63" s="58"/>
      <c r="I63" s="58"/>
      <c r="J63" s="58"/>
      <c r="K63" s="58"/>
      <c r="L63" s="57"/>
      <c r="M63" s="59" t="str">
        <f>IF($A63="","",IF(COUNT($H63:$K63)=0,"MISSING DATES",IF(MIN($H63:$K63)&lt;TODAY(),"EXPIRED",IF(MIN($H63:$K63)&lt;=TODAY()+30,"DUE IN 30 DAYS",IF(MIN($H63:$K63)&lt;=TODAY()+60,"DUE IN 31-60 DAYS",IF(MIN($H63:$K63)&lt;=TODAY()+90,"DUE IN 61-90 DAYS","VALID"))))))</f>
        <v/>
      </c>
      <c r="N63" s="59" t="str">
        <f>IF(COUNT($H63:$K63)=0,"",MIN($H63:$K63)-TODAY())</f>
        <v/>
      </c>
      <c r="O63" s="57"/>
    </row>
    <row r="64" spans="1:15">
      <c r="A64" s="57"/>
      <c r="B64" s="57"/>
      <c r="C64" s="57"/>
      <c r="D64" s="61"/>
      <c r="E64" s="57"/>
      <c r="F64" s="57"/>
      <c r="G64" s="57"/>
      <c r="H64" s="58"/>
      <c r="I64" s="58"/>
      <c r="J64" s="58"/>
      <c r="K64" s="58"/>
      <c r="L64" s="57"/>
      <c r="M64" s="59" t="str">
        <f>IF($A64="","",IF(COUNT($H64:$K64)=0,"MISSING DATES",IF(MIN($H64:$K64)&lt;TODAY(),"EXPIRED",IF(MIN($H64:$K64)&lt;=TODAY()+30,"DUE IN 30 DAYS",IF(MIN($H64:$K64)&lt;=TODAY()+60,"DUE IN 31-60 DAYS",IF(MIN($H64:$K64)&lt;=TODAY()+90,"DUE IN 61-90 DAYS","VALID"))))))</f>
        <v/>
      </c>
      <c r="N64" s="59" t="str">
        <f>IF(COUNT($H64:$K64)=0,"",MIN($H64:$K64)-TODAY())</f>
        <v/>
      </c>
      <c r="O64" s="57"/>
    </row>
    <row r="65" spans="1:15">
      <c r="A65" s="57"/>
      <c r="B65" s="57"/>
      <c r="C65" s="57"/>
      <c r="D65" s="61"/>
      <c r="E65" s="57"/>
      <c r="F65" s="57"/>
      <c r="G65" s="57"/>
      <c r="H65" s="58"/>
      <c r="I65" s="58"/>
      <c r="J65" s="58"/>
      <c r="K65" s="58"/>
      <c r="L65" s="57"/>
      <c r="M65" s="59" t="str">
        <f>IF($A65="","",IF(COUNT($H65:$K65)=0,"MISSING DATES",IF(MIN($H65:$K65)&lt;TODAY(),"EXPIRED",IF(MIN($H65:$K65)&lt;=TODAY()+30,"DUE IN 30 DAYS",IF(MIN($H65:$K65)&lt;=TODAY()+60,"DUE IN 31-60 DAYS",IF(MIN($H65:$K65)&lt;=TODAY()+90,"DUE IN 61-90 DAYS","VALID"))))))</f>
        <v/>
      </c>
      <c r="N65" s="59" t="str">
        <f>IF(COUNT($H65:$K65)=0,"",MIN($H65:$K65)-TODAY())</f>
        <v/>
      </c>
      <c r="O65" s="57"/>
    </row>
    <row r="66" spans="1:15">
      <c r="A66" s="57"/>
      <c r="B66" s="57"/>
      <c r="C66" s="57"/>
      <c r="D66" s="61"/>
      <c r="E66" s="57"/>
      <c r="F66" s="57"/>
      <c r="G66" s="57"/>
      <c r="H66" s="58"/>
      <c r="I66" s="58"/>
      <c r="J66" s="58"/>
      <c r="K66" s="58"/>
      <c r="L66" s="57"/>
      <c r="M66" s="59" t="str">
        <f>IF($A66="","",IF(COUNT($H66:$K66)=0,"MISSING DATES",IF(MIN($H66:$K66)&lt;TODAY(),"EXPIRED",IF(MIN($H66:$K66)&lt;=TODAY()+30,"DUE IN 30 DAYS",IF(MIN($H66:$K66)&lt;=TODAY()+60,"DUE IN 31-60 DAYS",IF(MIN($H66:$K66)&lt;=TODAY()+90,"DUE IN 61-90 DAYS","VALID"))))))</f>
        <v/>
      </c>
      <c r="N66" s="59" t="str">
        <f>IF(COUNT($H66:$K66)=0,"",MIN($H66:$K66)-TODAY())</f>
        <v/>
      </c>
      <c r="O66" s="57"/>
    </row>
    <row r="67" spans="1:15">
      <c r="A67" s="57"/>
      <c r="B67" s="57"/>
      <c r="C67" s="57"/>
      <c r="D67" s="61"/>
      <c r="E67" s="57"/>
      <c r="F67" s="57"/>
      <c r="G67" s="57"/>
      <c r="H67" s="58"/>
      <c r="I67" s="58"/>
      <c r="J67" s="58"/>
      <c r="K67" s="58"/>
      <c r="L67" s="57"/>
      <c r="M67" s="59" t="str">
        <f>IF($A67="","",IF(COUNT($H67:$K67)=0,"MISSING DATES",IF(MIN($H67:$K67)&lt;TODAY(),"EXPIRED",IF(MIN($H67:$K67)&lt;=TODAY()+30,"DUE IN 30 DAYS",IF(MIN($H67:$K67)&lt;=TODAY()+60,"DUE IN 31-60 DAYS",IF(MIN($H67:$K67)&lt;=TODAY()+90,"DUE IN 61-90 DAYS","VALID"))))))</f>
        <v/>
      </c>
      <c r="N67" s="59" t="str">
        <f>IF(COUNT($H67:$K67)=0,"",MIN($H67:$K67)-TODAY())</f>
        <v/>
      </c>
      <c r="O67" s="57"/>
    </row>
    <row r="68" spans="1:15">
      <c r="A68" s="57"/>
      <c r="B68" s="57"/>
      <c r="C68" s="57"/>
      <c r="D68" s="61"/>
      <c r="E68" s="57"/>
      <c r="F68" s="57"/>
      <c r="G68" s="57"/>
      <c r="H68" s="58"/>
      <c r="I68" s="58"/>
      <c r="J68" s="58"/>
      <c r="K68" s="58"/>
      <c r="L68" s="57"/>
      <c r="M68" s="59" t="str">
        <f>IF($A68="","",IF(COUNT($H68:$K68)=0,"MISSING DATES",IF(MIN($H68:$K68)&lt;TODAY(),"EXPIRED",IF(MIN($H68:$K68)&lt;=TODAY()+30,"DUE IN 30 DAYS",IF(MIN($H68:$K68)&lt;=TODAY()+60,"DUE IN 31-60 DAYS",IF(MIN($H68:$K68)&lt;=TODAY()+90,"DUE IN 61-90 DAYS","VALID"))))))</f>
        <v/>
      </c>
      <c r="N68" s="59" t="str">
        <f>IF(COUNT($H68:$K68)=0,"",MIN($H68:$K68)-TODAY())</f>
        <v/>
      </c>
      <c r="O68" s="57"/>
    </row>
    <row r="69" spans="1:15">
      <c r="A69" s="57"/>
      <c r="B69" s="57"/>
      <c r="C69" s="57"/>
      <c r="D69" s="61"/>
      <c r="E69" s="57"/>
      <c r="F69" s="57"/>
      <c r="G69" s="57"/>
      <c r="H69" s="58"/>
      <c r="I69" s="58"/>
      <c r="J69" s="58"/>
      <c r="K69" s="58"/>
      <c r="L69" s="57"/>
      <c r="M69" s="59" t="str">
        <f>IF($A69="","",IF(COUNT($H69:$K69)=0,"MISSING DATES",IF(MIN($H69:$K69)&lt;TODAY(),"EXPIRED",IF(MIN($H69:$K69)&lt;=TODAY()+30,"DUE IN 30 DAYS",IF(MIN($H69:$K69)&lt;=TODAY()+60,"DUE IN 31-60 DAYS",IF(MIN($H69:$K69)&lt;=TODAY()+90,"DUE IN 61-90 DAYS","VALID"))))))</f>
        <v/>
      </c>
      <c r="N69" s="59" t="str">
        <f>IF(COUNT($H69:$K69)=0,"",MIN($H69:$K69)-TODAY())</f>
        <v/>
      </c>
      <c r="O69" s="57"/>
    </row>
    <row r="70" spans="1:15">
      <c r="A70" s="57"/>
      <c r="B70" s="57"/>
      <c r="C70" s="57"/>
      <c r="D70" s="61"/>
      <c r="E70" s="57"/>
      <c r="F70" s="57"/>
      <c r="G70" s="57"/>
      <c r="H70" s="58"/>
      <c r="I70" s="58"/>
      <c r="J70" s="58"/>
      <c r="K70" s="58"/>
      <c r="L70" s="57"/>
      <c r="M70" s="59" t="str">
        <f>IF($A70="","",IF(COUNT($H70:$K70)=0,"MISSING DATES",IF(MIN($H70:$K70)&lt;TODAY(),"EXPIRED",IF(MIN($H70:$K70)&lt;=TODAY()+30,"DUE IN 30 DAYS",IF(MIN($H70:$K70)&lt;=TODAY()+60,"DUE IN 31-60 DAYS",IF(MIN($H70:$K70)&lt;=TODAY()+90,"DUE IN 61-90 DAYS","VALID"))))))</f>
        <v/>
      </c>
      <c r="N70" s="59" t="str">
        <f>IF(COUNT($H70:$K70)=0,"",MIN($H70:$K70)-TODAY())</f>
        <v/>
      </c>
      <c r="O70" s="57"/>
    </row>
    <row r="71" spans="1:15">
      <c r="A71" s="57"/>
      <c r="B71" s="57"/>
      <c r="C71" s="57"/>
      <c r="D71" s="61"/>
      <c r="E71" s="57"/>
      <c r="F71" s="57"/>
      <c r="G71" s="57"/>
      <c r="H71" s="58"/>
      <c r="I71" s="58"/>
      <c r="J71" s="58"/>
      <c r="K71" s="58"/>
      <c r="L71" s="57"/>
      <c r="M71" s="59" t="str">
        <f>IF($A71="","",IF(COUNT($H71:$K71)=0,"MISSING DATES",IF(MIN($H71:$K71)&lt;TODAY(),"EXPIRED",IF(MIN($H71:$K71)&lt;=TODAY()+30,"DUE IN 30 DAYS",IF(MIN($H71:$K71)&lt;=TODAY()+60,"DUE IN 31-60 DAYS",IF(MIN($H71:$K71)&lt;=TODAY()+90,"DUE IN 61-90 DAYS","VALID"))))))</f>
        <v/>
      </c>
      <c r="N71" s="59" t="str">
        <f>IF(COUNT($H71:$K71)=0,"",MIN($H71:$K71)-TODAY())</f>
        <v/>
      </c>
      <c r="O71" s="57"/>
    </row>
    <row r="72" spans="1:15">
      <c r="A72" s="57"/>
      <c r="B72" s="57"/>
      <c r="C72" s="57"/>
      <c r="D72" s="61"/>
      <c r="E72" s="57"/>
      <c r="F72" s="57"/>
      <c r="G72" s="57"/>
      <c r="H72" s="58"/>
      <c r="I72" s="58"/>
      <c r="J72" s="58"/>
      <c r="K72" s="58"/>
      <c r="L72" s="57"/>
      <c r="M72" s="59" t="str">
        <f>IF($A72="","",IF(COUNT($H72:$K72)=0,"MISSING DATES",IF(MIN($H72:$K72)&lt;TODAY(),"EXPIRED",IF(MIN($H72:$K72)&lt;=TODAY()+30,"DUE IN 30 DAYS",IF(MIN($H72:$K72)&lt;=TODAY()+60,"DUE IN 31-60 DAYS",IF(MIN($H72:$K72)&lt;=TODAY()+90,"DUE IN 61-90 DAYS","VALID"))))))</f>
        <v/>
      </c>
      <c r="N72" s="59" t="str">
        <f>IF(COUNT($H72:$K72)=0,"",MIN($H72:$K72)-TODAY())</f>
        <v/>
      </c>
      <c r="O72" s="57"/>
    </row>
    <row r="73" spans="1:15">
      <c r="A73" s="57"/>
      <c r="B73" s="57"/>
      <c r="C73" s="57"/>
      <c r="D73" s="61"/>
      <c r="E73" s="57"/>
      <c r="F73" s="57"/>
      <c r="G73" s="57"/>
      <c r="H73" s="58"/>
      <c r="I73" s="58"/>
      <c r="J73" s="58"/>
      <c r="K73" s="58"/>
      <c r="L73" s="57"/>
      <c r="M73" s="59" t="str">
        <f>IF($A73="","",IF(COUNT($H73:$K73)=0,"MISSING DATES",IF(MIN($H73:$K73)&lt;TODAY(),"EXPIRED",IF(MIN($H73:$K73)&lt;=TODAY()+30,"DUE IN 30 DAYS",IF(MIN($H73:$K73)&lt;=TODAY()+60,"DUE IN 31-60 DAYS",IF(MIN($H73:$K73)&lt;=TODAY()+90,"DUE IN 61-90 DAYS","VALID"))))))</f>
        <v/>
      </c>
      <c r="N73" s="59" t="str">
        <f>IF(COUNT($H73:$K73)=0,"",MIN($H73:$K73)-TODAY())</f>
        <v/>
      </c>
      <c r="O73" s="57"/>
    </row>
    <row r="74" spans="1:15">
      <c r="A74" s="57"/>
      <c r="B74" s="57"/>
      <c r="C74" s="57"/>
      <c r="D74" s="61"/>
      <c r="E74" s="57"/>
      <c r="F74" s="57"/>
      <c r="G74" s="57"/>
      <c r="H74" s="58"/>
      <c r="I74" s="58"/>
      <c r="J74" s="58"/>
      <c r="K74" s="58"/>
      <c r="L74" s="57"/>
      <c r="M74" s="59" t="str">
        <f>IF($A74="","",IF(COUNT($H74:$K74)=0,"MISSING DATES",IF(MIN($H74:$K74)&lt;TODAY(),"EXPIRED",IF(MIN($H74:$K74)&lt;=TODAY()+30,"DUE IN 30 DAYS",IF(MIN($H74:$K74)&lt;=TODAY()+60,"DUE IN 31-60 DAYS",IF(MIN($H74:$K74)&lt;=TODAY()+90,"DUE IN 61-90 DAYS","VALID"))))))</f>
        <v/>
      </c>
      <c r="N74" s="59" t="str">
        <f>IF(COUNT($H74:$K74)=0,"",MIN($H74:$K74)-TODAY())</f>
        <v/>
      </c>
      <c r="O74" s="57"/>
    </row>
    <row r="75" spans="1:15">
      <c r="A75" s="57"/>
      <c r="B75" s="57"/>
      <c r="C75" s="57"/>
      <c r="D75" s="61"/>
      <c r="E75" s="57"/>
      <c r="F75" s="57"/>
      <c r="G75" s="57"/>
      <c r="H75" s="58"/>
      <c r="I75" s="58"/>
      <c r="J75" s="58"/>
      <c r="K75" s="58"/>
      <c r="L75" s="57"/>
      <c r="M75" s="59" t="str">
        <f>IF($A75="","",IF(COUNT($H75:$K75)=0,"MISSING DATES",IF(MIN($H75:$K75)&lt;TODAY(),"EXPIRED",IF(MIN($H75:$K75)&lt;=TODAY()+30,"DUE IN 30 DAYS",IF(MIN($H75:$K75)&lt;=TODAY()+60,"DUE IN 31-60 DAYS",IF(MIN($H75:$K75)&lt;=TODAY()+90,"DUE IN 61-90 DAYS","VALID"))))))</f>
        <v/>
      </c>
      <c r="N75" s="59" t="str">
        <f>IF(COUNT($H75:$K75)=0,"",MIN($H75:$K75)-TODAY())</f>
        <v/>
      </c>
      <c r="O75" s="57"/>
    </row>
    <row r="76" spans="1:15">
      <c r="A76" s="57"/>
      <c r="B76" s="57"/>
      <c r="C76" s="57"/>
      <c r="D76" s="61"/>
      <c r="E76" s="57"/>
      <c r="F76" s="57"/>
      <c r="G76" s="57"/>
      <c r="H76" s="58"/>
      <c r="I76" s="58"/>
      <c r="J76" s="58"/>
      <c r="K76" s="58"/>
      <c r="L76" s="57"/>
      <c r="M76" s="59" t="str">
        <f>IF($A76="","",IF(COUNT($H76:$K76)=0,"MISSING DATES",IF(MIN($H76:$K76)&lt;TODAY(),"EXPIRED",IF(MIN($H76:$K76)&lt;=TODAY()+30,"DUE IN 30 DAYS",IF(MIN($H76:$K76)&lt;=TODAY()+60,"DUE IN 31-60 DAYS",IF(MIN($H76:$K76)&lt;=TODAY()+90,"DUE IN 61-90 DAYS","VALID"))))))</f>
        <v/>
      </c>
      <c r="N76" s="59" t="str">
        <f>IF(COUNT($H76:$K76)=0,"",MIN($H76:$K76)-TODAY())</f>
        <v/>
      </c>
      <c r="O76" s="57"/>
    </row>
    <row r="77" spans="1:15">
      <c r="A77" s="57"/>
      <c r="B77" s="57"/>
      <c r="C77" s="57"/>
      <c r="D77" s="61"/>
      <c r="E77" s="57"/>
      <c r="F77" s="57"/>
      <c r="G77" s="57"/>
      <c r="H77" s="58"/>
      <c r="I77" s="58"/>
      <c r="J77" s="58"/>
      <c r="K77" s="58"/>
      <c r="L77" s="57"/>
      <c r="M77" s="59" t="str">
        <f>IF($A77="","",IF(COUNT($H77:$K77)=0,"MISSING DATES",IF(MIN($H77:$K77)&lt;TODAY(),"EXPIRED",IF(MIN($H77:$K77)&lt;=TODAY()+30,"DUE IN 30 DAYS",IF(MIN($H77:$K77)&lt;=TODAY()+60,"DUE IN 31-60 DAYS",IF(MIN($H77:$K77)&lt;=TODAY()+90,"DUE IN 61-90 DAYS","VALID"))))))</f>
        <v/>
      </c>
      <c r="N77" s="59" t="str">
        <f>IF(COUNT($H77:$K77)=0,"",MIN($H77:$K77)-TODAY())</f>
        <v/>
      </c>
      <c r="O77" s="57"/>
    </row>
    <row r="78" spans="1:15">
      <c r="A78" s="57"/>
      <c r="B78" s="57"/>
      <c r="C78" s="57"/>
      <c r="D78" s="61"/>
      <c r="E78" s="57"/>
      <c r="F78" s="57"/>
      <c r="G78" s="57"/>
      <c r="H78" s="58"/>
      <c r="I78" s="58"/>
      <c r="J78" s="58"/>
      <c r="K78" s="58"/>
      <c r="L78" s="57"/>
      <c r="M78" s="59" t="str">
        <f>IF($A78="","",IF(COUNT($H78:$K78)=0,"MISSING DATES",IF(MIN($H78:$K78)&lt;TODAY(),"EXPIRED",IF(MIN($H78:$K78)&lt;=TODAY()+30,"DUE IN 30 DAYS",IF(MIN($H78:$K78)&lt;=TODAY()+60,"DUE IN 31-60 DAYS",IF(MIN($H78:$K78)&lt;=TODAY()+90,"DUE IN 61-90 DAYS","VALID"))))))</f>
        <v/>
      </c>
      <c r="N78" s="59" t="str">
        <f>IF(COUNT($H78:$K78)=0,"",MIN($H78:$K78)-TODAY())</f>
        <v/>
      </c>
      <c r="O78" s="57"/>
    </row>
    <row r="79" spans="1:15">
      <c r="A79" s="57"/>
      <c r="B79" s="57"/>
      <c r="C79" s="57"/>
      <c r="D79" s="61"/>
      <c r="E79" s="57"/>
      <c r="F79" s="57"/>
      <c r="G79" s="57"/>
      <c r="H79" s="58"/>
      <c r="I79" s="58"/>
      <c r="J79" s="58"/>
      <c r="K79" s="58"/>
      <c r="L79" s="57"/>
      <c r="M79" s="59" t="str">
        <f>IF($A79="","",IF(COUNT($H79:$K79)=0,"MISSING DATES",IF(MIN($H79:$K79)&lt;TODAY(),"EXPIRED",IF(MIN($H79:$K79)&lt;=TODAY()+30,"DUE IN 30 DAYS",IF(MIN($H79:$K79)&lt;=TODAY()+60,"DUE IN 31-60 DAYS",IF(MIN($H79:$K79)&lt;=TODAY()+90,"DUE IN 61-90 DAYS","VALID"))))))</f>
        <v/>
      </c>
      <c r="N79" s="59" t="str">
        <f>IF(COUNT($H79:$K79)=0,"",MIN($H79:$K79)-TODAY())</f>
        <v/>
      </c>
      <c r="O79" s="57"/>
    </row>
    <row r="80" spans="1:15">
      <c r="A80" s="57"/>
      <c r="B80" s="57"/>
      <c r="C80" s="57"/>
      <c r="D80" s="61"/>
      <c r="E80" s="57"/>
      <c r="F80" s="57"/>
      <c r="G80" s="57"/>
      <c r="H80" s="58"/>
      <c r="I80" s="58"/>
      <c r="J80" s="58"/>
      <c r="K80" s="58"/>
      <c r="L80" s="57"/>
      <c r="M80" s="59" t="str">
        <f>IF($A80="","",IF(COUNT($H80:$K80)=0,"MISSING DATES",IF(MIN($H80:$K80)&lt;TODAY(),"EXPIRED",IF(MIN($H80:$K80)&lt;=TODAY()+30,"DUE IN 30 DAYS",IF(MIN($H80:$K80)&lt;=TODAY()+60,"DUE IN 31-60 DAYS",IF(MIN($H80:$K80)&lt;=TODAY()+90,"DUE IN 61-90 DAYS","VALID"))))))</f>
        <v/>
      </c>
      <c r="N80" s="59" t="str">
        <f>IF(COUNT($H80:$K80)=0,"",MIN($H80:$K80)-TODAY())</f>
        <v/>
      </c>
      <c r="O80" s="57"/>
    </row>
    <row r="81" spans="1:15">
      <c r="A81" s="57"/>
      <c r="B81" s="57"/>
      <c r="C81" s="57"/>
      <c r="D81" s="61"/>
      <c r="E81" s="57"/>
      <c r="F81" s="57"/>
      <c r="G81" s="57"/>
      <c r="H81" s="58"/>
      <c r="I81" s="58"/>
      <c r="J81" s="58"/>
      <c r="K81" s="58"/>
      <c r="L81" s="57"/>
      <c r="M81" s="59" t="str">
        <f>IF($A81="","",IF(COUNT($H81:$K81)=0,"MISSING DATES",IF(MIN($H81:$K81)&lt;TODAY(),"EXPIRED",IF(MIN($H81:$K81)&lt;=TODAY()+30,"DUE IN 30 DAYS",IF(MIN($H81:$K81)&lt;=TODAY()+60,"DUE IN 31-60 DAYS",IF(MIN($H81:$K81)&lt;=TODAY()+90,"DUE IN 61-90 DAYS","VALID"))))))</f>
        <v/>
      </c>
      <c r="N81" s="59" t="str">
        <f>IF(COUNT($H81:$K81)=0,"",MIN($H81:$K81)-TODAY())</f>
        <v/>
      </c>
      <c r="O81" s="57"/>
    </row>
    <row r="82" spans="1:15">
      <c r="A82" s="57"/>
      <c r="B82" s="57"/>
      <c r="C82" s="57"/>
      <c r="D82" s="61"/>
      <c r="E82" s="57"/>
      <c r="F82" s="57"/>
      <c r="G82" s="57"/>
      <c r="H82" s="58"/>
      <c r="I82" s="58"/>
      <c r="J82" s="58"/>
      <c r="K82" s="58"/>
      <c r="L82" s="57"/>
      <c r="M82" s="59" t="str">
        <f>IF($A82="","",IF(COUNT($H82:$K82)=0,"MISSING DATES",IF(MIN($H82:$K82)&lt;TODAY(),"EXPIRED",IF(MIN($H82:$K82)&lt;=TODAY()+30,"DUE IN 30 DAYS",IF(MIN($H82:$K82)&lt;=TODAY()+60,"DUE IN 31-60 DAYS",IF(MIN($H82:$K82)&lt;=TODAY()+90,"DUE IN 61-90 DAYS","VALID"))))))</f>
        <v/>
      </c>
      <c r="N82" s="59" t="str">
        <f>IF(COUNT($H82:$K82)=0,"",MIN($H82:$K82)-TODAY())</f>
        <v/>
      </c>
      <c r="O82" s="57"/>
    </row>
    <row r="83" spans="1:15">
      <c r="A83" s="57"/>
      <c r="B83" s="57"/>
      <c r="C83" s="57"/>
      <c r="D83" s="61"/>
      <c r="E83" s="57"/>
      <c r="F83" s="57"/>
      <c r="G83" s="57"/>
      <c r="H83" s="58"/>
      <c r="I83" s="58"/>
      <c r="J83" s="58"/>
      <c r="K83" s="58"/>
      <c r="L83" s="57"/>
      <c r="M83" s="59" t="str">
        <f>IF($A83="","",IF(COUNT($H83:$K83)=0,"MISSING DATES",IF(MIN($H83:$K83)&lt;TODAY(),"EXPIRED",IF(MIN($H83:$K83)&lt;=TODAY()+30,"DUE IN 30 DAYS",IF(MIN($H83:$K83)&lt;=TODAY()+60,"DUE IN 31-60 DAYS",IF(MIN($H83:$K83)&lt;=TODAY()+90,"DUE IN 61-90 DAYS","VALID"))))))</f>
        <v/>
      </c>
      <c r="N83" s="59" t="str">
        <f>IF(COUNT($H83:$K83)=0,"",MIN($H83:$K83)-TODAY())</f>
        <v/>
      </c>
      <c r="O83" s="57"/>
    </row>
    <row r="84" spans="1:15">
      <c r="A84" s="57"/>
      <c r="B84" s="57"/>
      <c r="C84" s="57"/>
      <c r="D84" s="61"/>
      <c r="E84" s="57"/>
      <c r="F84" s="57"/>
      <c r="G84" s="57"/>
      <c r="H84" s="58"/>
      <c r="I84" s="58"/>
      <c r="J84" s="58"/>
      <c r="K84" s="58"/>
      <c r="L84" s="57"/>
      <c r="M84" s="59" t="str">
        <f>IF($A84="","",IF(COUNT($H84:$K84)=0,"MISSING DATES",IF(MIN($H84:$K84)&lt;TODAY(),"EXPIRED",IF(MIN($H84:$K84)&lt;=TODAY()+30,"DUE IN 30 DAYS",IF(MIN($H84:$K84)&lt;=TODAY()+60,"DUE IN 31-60 DAYS",IF(MIN($H84:$K84)&lt;=TODAY()+90,"DUE IN 61-90 DAYS","VALID"))))))</f>
        <v/>
      </c>
      <c r="N84" s="59" t="str">
        <f>IF(COUNT($H84:$K84)=0,"",MIN($H84:$K84)-TODAY())</f>
        <v/>
      </c>
      <c r="O84" s="57"/>
    </row>
    <row r="85" spans="1:15">
      <c r="A85" s="57"/>
      <c r="B85" s="57"/>
      <c r="C85" s="57"/>
      <c r="D85" s="61"/>
      <c r="E85" s="57"/>
      <c r="F85" s="57"/>
      <c r="G85" s="57"/>
      <c r="H85" s="58"/>
      <c r="I85" s="58"/>
      <c r="J85" s="58"/>
      <c r="K85" s="58"/>
      <c r="L85" s="57"/>
      <c r="M85" s="59" t="str">
        <f>IF($A85="","",IF(COUNT($H85:$K85)=0,"MISSING DATES",IF(MIN($H85:$K85)&lt;TODAY(),"EXPIRED",IF(MIN($H85:$K85)&lt;=TODAY()+30,"DUE IN 30 DAYS",IF(MIN($H85:$K85)&lt;=TODAY()+60,"DUE IN 31-60 DAYS",IF(MIN($H85:$K85)&lt;=TODAY()+90,"DUE IN 61-90 DAYS","VALID"))))))</f>
        <v/>
      </c>
      <c r="N85" s="59" t="str">
        <f>IF(COUNT($H85:$K85)=0,"",MIN($H85:$K85)-TODAY())</f>
        <v/>
      </c>
      <c r="O85" s="57"/>
    </row>
    <row r="86" spans="1:15">
      <c r="A86" s="57"/>
      <c r="B86" s="57"/>
      <c r="C86" s="57"/>
      <c r="D86" s="61"/>
      <c r="E86" s="57"/>
      <c r="F86" s="57"/>
      <c r="G86" s="57"/>
      <c r="H86" s="58"/>
      <c r="I86" s="58"/>
      <c r="J86" s="58"/>
      <c r="K86" s="58"/>
      <c r="L86" s="57"/>
      <c r="M86" s="59" t="str">
        <f>IF($A86="","",IF(COUNT($H86:$K86)=0,"MISSING DATES",IF(MIN($H86:$K86)&lt;TODAY(),"EXPIRED",IF(MIN($H86:$K86)&lt;=TODAY()+30,"DUE IN 30 DAYS",IF(MIN($H86:$K86)&lt;=TODAY()+60,"DUE IN 31-60 DAYS",IF(MIN($H86:$K86)&lt;=TODAY()+90,"DUE IN 61-90 DAYS","VALID"))))))</f>
        <v/>
      </c>
      <c r="N86" s="59" t="str">
        <f>IF(COUNT($H86:$K86)=0,"",MIN($H86:$K86)-TODAY())</f>
        <v/>
      </c>
      <c r="O86" s="57"/>
    </row>
    <row r="87" spans="1:15">
      <c r="A87" s="57"/>
      <c r="B87" s="57"/>
      <c r="C87" s="57"/>
      <c r="D87" s="61"/>
      <c r="E87" s="57"/>
      <c r="F87" s="57"/>
      <c r="G87" s="57"/>
      <c r="H87" s="58"/>
      <c r="I87" s="58"/>
      <c r="J87" s="58"/>
      <c r="K87" s="58"/>
      <c r="L87" s="57"/>
      <c r="M87" s="59" t="str">
        <f>IF($A87="","",IF(COUNT($H87:$K87)=0,"MISSING DATES",IF(MIN($H87:$K87)&lt;TODAY(),"EXPIRED",IF(MIN($H87:$K87)&lt;=TODAY()+30,"DUE IN 30 DAYS",IF(MIN($H87:$K87)&lt;=TODAY()+60,"DUE IN 31-60 DAYS",IF(MIN($H87:$K87)&lt;=TODAY()+90,"DUE IN 61-90 DAYS","VALID"))))))</f>
        <v/>
      </c>
      <c r="N87" s="59" t="str">
        <f>IF(COUNT($H87:$K87)=0,"",MIN($H87:$K87)-TODAY())</f>
        <v/>
      </c>
      <c r="O87" s="57"/>
    </row>
    <row r="88" spans="1:15">
      <c r="A88" s="57"/>
      <c r="B88" s="57"/>
      <c r="C88" s="57"/>
      <c r="D88" s="61"/>
      <c r="E88" s="57"/>
      <c r="F88" s="57"/>
      <c r="G88" s="57"/>
      <c r="H88" s="58"/>
      <c r="I88" s="58"/>
      <c r="J88" s="58"/>
      <c r="K88" s="58"/>
      <c r="L88" s="57"/>
      <c r="M88" s="59" t="str">
        <f>IF($A88="","",IF(COUNT($H88:$K88)=0,"MISSING DATES",IF(MIN($H88:$K88)&lt;TODAY(),"EXPIRED",IF(MIN($H88:$K88)&lt;=TODAY()+30,"DUE IN 30 DAYS",IF(MIN($H88:$K88)&lt;=TODAY()+60,"DUE IN 31-60 DAYS",IF(MIN($H88:$K88)&lt;=TODAY()+90,"DUE IN 61-90 DAYS","VALID"))))))</f>
        <v/>
      </c>
      <c r="N88" s="59" t="str">
        <f>IF(COUNT($H88:$K88)=0,"",MIN($H88:$K88)-TODAY())</f>
        <v/>
      </c>
      <c r="O88" s="57"/>
    </row>
    <row r="89" spans="1:15">
      <c r="A89" s="57"/>
      <c r="B89" s="57"/>
      <c r="C89" s="57"/>
      <c r="D89" s="61"/>
      <c r="E89" s="57"/>
      <c r="F89" s="57"/>
      <c r="G89" s="57"/>
      <c r="H89" s="58"/>
      <c r="I89" s="58"/>
      <c r="J89" s="58"/>
      <c r="K89" s="58"/>
      <c r="L89" s="57"/>
      <c r="M89" s="59" t="str">
        <f>IF($A89="","",IF(COUNT($H89:$K89)=0,"MISSING DATES",IF(MIN($H89:$K89)&lt;TODAY(),"EXPIRED",IF(MIN($H89:$K89)&lt;=TODAY()+30,"DUE IN 30 DAYS",IF(MIN($H89:$K89)&lt;=TODAY()+60,"DUE IN 31-60 DAYS",IF(MIN($H89:$K89)&lt;=TODAY()+90,"DUE IN 61-90 DAYS","VALID"))))))</f>
        <v/>
      </c>
      <c r="N89" s="59" t="str">
        <f>IF(COUNT($H89:$K89)=0,"",MIN($H89:$K89)-TODAY())</f>
        <v/>
      </c>
      <c r="O89" s="57"/>
    </row>
    <row r="90" spans="1:15">
      <c r="A90" s="57"/>
      <c r="B90" s="57"/>
      <c r="C90" s="57"/>
      <c r="D90" s="61"/>
      <c r="E90" s="57"/>
      <c r="F90" s="57"/>
      <c r="G90" s="57"/>
      <c r="H90" s="58"/>
      <c r="I90" s="58"/>
      <c r="J90" s="58"/>
      <c r="K90" s="58"/>
      <c r="L90" s="57"/>
      <c r="M90" s="59" t="str">
        <f>IF($A90="","",IF(COUNT($H90:$K90)=0,"MISSING DATES",IF(MIN($H90:$K90)&lt;TODAY(),"EXPIRED",IF(MIN($H90:$K90)&lt;=TODAY()+30,"DUE IN 30 DAYS",IF(MIN($H90:$K90)&lt;=TODAY()+60,"DUE IN 31-60 DAYS",IF(MIN($H90:$K90)&lt;=TODAY()+90,"DUE IN 61-90 DAYS","VALID"))))))</f>
        <v/>
      </c>
      <c r="N90" s="59" t="str">
        <f>IF(COUNT($H90:$K90)=0,"",MIN($H90:$K90)-TODAY())</f>
        <v/>
      </c>
      <c r="O90" s="57"/>
    </row>
    <row r="91" spans="1:15">
      <c r="A91" s="57"/>
      <c r="B91" s="57"/>
      <c r="C91" s="57"/>
      <c r="D91" s="61"/>
      <c r="E91" s="57"/>
      <c r="F91" s="57"/>
      <c r="G91" s="57"/>
      <c r="H91" s="58"/>
      <c r="I91" s="58"/>
      <c r="J91" s="58"/>
      <c r="K91" s="58"/>
      <c r="L91" s="57"/>
      <c r="M91" s="59" t="str">
        <f>IF($A91="","",IF(COUNT($H91:$K91)=0,"MISSING DATES",IF(MIN($H91:$K91)&lt;TODAY(),"EXPIRED",IF(MIN($H91:$K91)&lt;=TODAY()+30,"DUE IN 30 DAYS",IF(MIN($H91:$K91)&lt;=TODAY()+60,"DUE IN 31-60 DAYS",IF(MIN($H91:$K91)&lt;=TODAY()+90,"DUE IN 61-90 DAYS","VALID"))))))</f>
        <v/>
      </c>
      <c r="N91" s="59" t="str">
        <f>IF(COUNT($H91:$K91)=0,"",MIN($H91:$K91)-TODAY())</f>
        <v/>
      </c>
      <c r="O91" s="57"/>
    </row>
    <row r="92" spans="1:15">
      <c r="A92" s="57"/>
      <c r="B92" s="57"/>
      <c r="C92" s="57"/>
      <c r="D92" s="61"/>
      <c r="E92" s="57"/>
      <c r="F92" s="57"/>
      <c r="G92" s="57"/>
      <c r="H92" s="58"/>
      <c r="I92" s="58"/>
      <c r="J92" s="58"/>
      <c r="K92" s="58"/>
      <c r="L92" s="57"/>
      <c r="M92" s="59" t="str">
        <f>IF($A92="","",IF(COUNT($H92:$K92)=0,"MISSING DATES",IF(MIN($H92:$K92)&lt;TODAY(),"EXPIRED",IF(MIN($H92:$K92)&lt;=TODAY()+30,"DUE IN 30 DAYS",IF(MIN($H92:$K92)&lt;=TODAY()+60,"DUE IN 31-60 DAYS",IF(MIN($H92:$K92)&lt;=TODAY()+90,"DUE IN 61-90 DAYS","VALID"))))))</f>
        <v/>
      </c>
      <c r="N92" s="59" t="str">
        <f>IF(COUNT($H92:$K92)=0,"",MIN($H92:$K92)-TODAY())</f>
        <v/>
      </c>
      <c r="O92" s="57"/>
    </row>
    <row r="93" spans="1:15">
      <c r="A93" s="57"/>
      <c r="B93" s="57"/>
      <c r="C93" s="57"/>
      <c r="D93" s="61"/>
      <c r="E93" s="57"/>
      <c r="F93" s="57"/>
      <c r="G93" s="57"/>
      <c r="H93" s="58"/>
      <c r="I93" s="58"/>
      <c r="J93" s="58"/>
      <c r="K93" s="58"/>
      <c r="L93" s="57"/>
      <c r="M93" s="59" t="str">
        <f>IF($A93="","",IF(COUNT($H93:$K93)=0,"MISSING DATES",IF(MIN($H93:$K93)&lt;TODAY(),"EXPIRED",IF(MIN($H93:$K93)&lt;=TODAY()+30,"DUE IN 30 DAYS",IF(MIN($H93:$K93)&lt;=TODAY()+60,"DUE IN 31-60 DAYS",IF(MIN($H93:$K93)&lt;=TODAY()+90,"DUE IN 61-90 DAYS","VALID"))))))</f>
        <v/>
      </c>
      <c r="N93" s="59" t="str">
        <f>IF(COUNT($H93:$K93)=0,"",MIN($H93:$K93)-TODAY())</f>
        <v/>
      </c>
      <c r="O93" s="57"/>
    </row>
    <row r="94" spans="1:15">
      <c r="A94" s="57"/>
      <c r="B94" s="57"/>
      <c r="C94" s="57"/>
      <c r="D94" s="61"/>
      <c r="E94" s="57"/>
      <c r="F94" s="57"/>
      <c r="G94" s="57"/>
      <c r="H94" s="58"/>
      <c r="I94" s="58"/>
      <c r="J94" s="58"/>
      <c r="K94" s="58"/>
      <c r="L94" s="57"/>
      <c r="M94" s="59" t="str">
        <f>IF($A94="","",IF(COUNT($H94:$K94)=0,"MISSING DATES",IF(MIN($H94:$K94)&lt;TODAY(),"EXPIRED",IF(MIN($H94:$K94)&lt;=TODAY()+30,"DUE IN 30 DAYS",IF(MIN($H94:$K94)&lt;=TODAY()+60,"DUE IN 31-60 DAYS",IF(MIN($H94:$K94)&lt;=TODAY()+90,"DUE IN 61-90 DAYS","VALID"))))))</f>
        <v/>
      </c>
      <c r="N94" s="59" t="str">
        <f>IF(COUNT($H94:$K94)=0,"",MIN($H94:$K94)-TODAY())</f>
        <v/>
      </c>
      <c r="O94" s="57"/>
    </row>
    <row r="95" spans="1:15">
      <c r="A95" s="57"/>
      <c r="B95" s="57"/>
      <c r="C95" s="57"/>
      <c r="D95" s="61"/>
      <c r="E95" s="57"/>
      <c r="F95" s="57"/>
      <c r="G95" s="57"/>
      <c r="H95" s="58"/>
      <c r="I95" s="58"/>
      <c r="J95" s="58"/>
      <c r="K95" s="58"/>
      <c r="L95" s="57"/>
      <c r="M95" s="59" t="str">
        <f>IF($A95="","",IF(COUNT($H95:$K95)=0,"MISSING DATES",IF(MIN($H95:$K95)&lt;TODAY(),"EXPIRED",IF(MIN($H95:$K95)&lt;=TODAY()+30,"DUE IN 30 DAYS",IF(MIN($H95:$K95)&lt;=TODAY()+60,"DUE IN 31-60 DAYS",IF(MIN($H95:$K95)&lt;=TODAY()+90,"DUE IN 61-90 DAYS","VALID"))))))</f>
        <v/>
      </c>
      <c r="N95" s="59" t="str">
        <f>IF(COUNT($H95:$K95)=0,"",MIN($H95:$K95)-TODAY())</f>
        <v/>
      </c>
      <c r="O95" s="57"/>
    </row>
    <row r="96" spans="1:15">
      <c r="A96" s="57"/>
      <c r="B96" s="57"/>
      <c r="C96" s="57"/>
      <c r="D96" s="61"/>
      <c r="E96" s="57"/>
      <c r="F96" s="57"/>
      <c r="G96" s="57"/>
      <c r="H96" s="58"/>
      <c r="I96" s="58"/>
      <c r="J96" s="58"/>
      <c r="K96" s="58"/>
      <c r="L96" s="57"/>
      <c r="M96" s="59" t="str">
        <f>IF($A96="","",IF(COUNT($H96:$K96)=0,"MISSING DATES",IF(MIN($H96:$K96)&lt;TODAY(),"EXPIRED",IF(MIN($H96:$K96)&lt;=TODAY()+30,"DUE IN 30 DAYS",IF(MIN($H96:$K96)&lt;=TODAY()+60,"DUE IN 31-60 DAYS",IF(MIN($H96:$K96)&lt;=TODAY()+90,"DUE IN 61-90 DAYS","VALID"))))))</f>
        <v/>
      </c>
      <c r="N96" s="59" t="str">
        <f>IF(COUNT($H96:$K96)=0,"",MIN($H96:$K96)-TODAY())</f>
        <v/>
      </c>
      <c r="O96" s="57"/>
    </row>
    <row r="97" spans="1:15">
      <c r="A97" s="57"/>
      <c r="B97" s="57"/>
      <c r="C97" s="57"/>
      <c r="D97" s="61"/>
      <c r="E97" s="57"/>
      <c r="F97" s="57"/>
      <c r="G97" s="57"/>
      <c r="H97" s="58"/>
      <c r="I97" s="58"/>
      <c r="J97" s="58"/>
      <c r="K97" s="58"/>
      <c r="L97" s="57"/>
      <c r="M97" s="59" t="str">
        <f>IF($A97="","",IF(COUNT($H97:$K97)=0,"MISSING DATES",IF(MIN($H97:$K97)&lt;TODAY(),"EXPIRED",IF(MIN($H97:$K97)&lt;=TODAY()+30,"DUE IN 30 DAYS",IF(MIN($H97:$K97)&lt;=TODAY()+60,"DUE IN 31-60 DAYS",IF(MIN($H97:$K97)&lt;=TODAY()+90,"DUE IN 61-90 DAYS","VALID"))))))</f>
        <v/>
      </c>
      <c r="N97" s="59" t="str">
        <f>IF(COUNT($H97:$K97)=0,"",MIN($H97:$K97)-TODAY())</f>
        <v/>
      </c>
      <c r="O97" s="57"/>
    </row>
    <row r="98" spans="1:15">
      <c r="A98" s="57"/>
      <c r="B98" s="57"/>
      <c r="C98" s="57"/>
      <c r="D98" s="61"/>
      <c r="E98" s="57"/>
      <c r="F98" s="57"/>
      <c r="G98" s="57"/>
      <c r="H98" s="58"/>
      <c r="I98" s="58"/>
      <c r="J98" s="58"/>
      <c r="K98" s="58"/>
      <c r="L98" s="57"/>
      <c r="M98" s="59" t="str">
        <f>IF($A98="","",IF(COUNT($H98:$K98)=0,"MISSING DATES",IF(MIN($H98:$K98)&lt;TODAY(),"EXPIRED",IF(MIN($H98:$K98)&lt;=TODAY()+30,"DUE IN 30 DAYS",IF(MIN($H98:$K98)&lt;=TODAY()+60,"DUE IN 31-60 DAYS",IF(MIN($H98:$K98)&lt;=TODAY()+90,"DUE IN 61-90 DAYS","VALID"))))))</f>
        <v/>
      </c>
      <c r="N98" s="59" t="str">
        <f>IF(COUNT($H98:$K98)=0,"",MIN($H98:$K98)-TODAY())</f>
        <v/>
      </c>
      <c r="O98" s="57"/>
    </row>
    <row r="99" spans="1:15">
      <c r="A99" s="57"/>
      <c r="B99" s="57"/>
      <c r="C99" s="57"/>
      <c r="D99" s="61"/>
      <c r="E99" s="57"/>
      <c r="F99" s="57"/>
      <c r="G99" s="57"/>
      <c r="H99" s="58"/>
      <c r="I99" s="58"/>
      <c r="J99" s="58"/>
      <c r="K99" s="58"/>
      <c r="L99" s="57"/>
      <c r="M99" s="59" t="str">
        <f>IF($A99="","",IF(COUNT($H99:$K99)=0,"MISSING DATES",IF(MIN($H99:$K99)&lt;TODAY(),"EXPIRED",IF(MIN($H99:$K99)&lt;=TODAY()+30,"DUE IN 30 DAYS",IF(MIN($H99:$K99)&lt;=TODAY()+60,"DUE IN 31-60 DAYS",IF(MIN($H99:$K99)&lt;=TODAY()+90,"DUE IN 61-90 DAYS","VALID"))))))</f>
        <v/>
      </c>
      <c r="N99" s="59" t="str">
        <f>IF(COUNT($H99:$K99)=0,"",MIN($H99:$K99)-TODAY())</f>
        <v/>
      </c>
      <c r="O99" s="57"/>
    </row>
    <row r="100" spans="1:15">
      <c r="A100" s="57"/>
      <c r="B100" s="57"/>
      <c r="C100" s="57"/>
      <c r="D100" s="61"/>
      <c r="E100" s="57"/>
      <c r="F100" s="57"/>
      <c r="G100" s="57"/>
      <c r="H100" s="58"/>
      <c r="I100" s="58"/>
      <c r="J100" s="58"/>
      <c r="K100" s="58"/>
      <c r="L100" s="57"/>
      <c r="M100" s="59" t="str">
        <f>IF($A100="","",IF(COUNT($H100:$K100)=0,"MISSING DATES",IF(MIN($H100:$K100)&lt;TODAY(),"EXPIRED",IF(MIN($H100:$K100)&lt;=TODAY()+30,"DUE IN 30 DAYS",IF(MIN($H100:$K100)&lt;=TODAY()+60,"DUE IN 31-60 DAYS",IF(MIN($H100:$K100)&lt;=TODAY()+90,"DUE IN 61-90 DAYS","VALID"))))))</f>
        <v/>
      </c>
      <c r="N100" s="59" t="str">
        <f>IF(COUNT($H100:$K100)=0,"",MIN($H100:$K100)-TODAY())</f>
        <v/>
      </c>
      <c r="O100" s="57"/>
    </row>
    <row r="101" spans="1:15">
      <c r="A101" s="57"/>
      <c r="B101" s="57"/>
      <c r="C101" s="57"/>
      <c r="D101" s="61"/>
      <c r="E101" s="57"/>
      <c r="F101" s="57"/>
      <c r="G101" s="57"/>
      <c r="H101" s="58"/>
      <c r="I101" s="58"/>
      <c r="J101" s="58"/>
      <c r="K101" s="58"/>
      <c r="L101" s="57"/>
      <c r="M101" s="59" t="str">
        <f>IF($A101="","",IF(COUNT($H101:$K101)=0,"MISSING DATES",IF(MIN($H101:$K101)&lt;TODAY(),"EXPIRED",IF(MIN($H101:$K101)&lt;=TODAY()+30,"DUE IN 30 DAYS",IF(MIN($H101:$K101)&lt;=TODAY()+60,"DUE IN 31-60 DAYS",IF(MIN($H101:$K101)&lt;=TODAY()+90,"DUE IN 61-90 DAYS","VALID"))))))</f>
        <v/>
      </c>
      <c r="N101" s="59" t="str">
        <f>IF(COUNT($H101:$K101)=0,"",MIN($H101:$K101)-TODAY())</f>
        <v/>
      </c>
      <c r="O101" s="57"/>
    </row>
    <row r="102" spans="1:15">
      <c r="A102" s="57"/>
      <c r="B102" s="57"/>
      <c r="C102" s="57"/>
      <c r="D102" s="61"/>
      <c r="E102" s="57"/>
      <c r="F102" s="57"/>
      <c r="G102" s="57"/>
      <c r="H102" s="58"/>
      <c r="I102" s="58"/>
      <c r="J102" s="58"/>
      <c r="K102" s="58"/>
      <c r="L102" s="57"/>
      <c r="M102" s="59" t="str">
        <f>IF($A102="","",IF(COUNT($H102:$K102)=0,"MISSING DATES",IF(MIN($H102:$K102)&lt;TODAY(),"EXPIRED",IF(MIN($H102:$K102)&lt;=TODAY()+30,"DUE IN 30 DAYS",IF(MIN($H102:$K102)&lt;=TODAY()+60,"DUE IN 31-60 DAYS",IF(MIN($H102:$K102)&lt;=TODAY()+90,"DUE IN 61-90 DAYS","VALID"))))))</f>
        <v/>
      </c>
      <c r="N102" s="59" t="str">
        <f>IF(COUNT($H102:$K102)=0,"",MIN($H102:$K102)-TODAY())</f>
        <v/>
      </c>
      <c r="O102" s="57"/>
    </row>
    <row r="103" spans="1:15">
      <c r="A103" s="57"/>
      <c r="B103" s="57"/>
      <c r="C103" s="57"/>
      <c r="D103" s="61"/>
      <c r="E103" s="57"/>
      <c r="F103" s="57"/>
      <c r="G103" s="57"/>
      <c r="H103" s="58"/>
      <c r="I103" s="58"/>
      <c r="J103" s="58"/>
      <c r="K103" s="58"/>
      <c r="L103" s="57"/>
      <c r="M103" s="59" t="str">
        <f>IF($A103="","",IF(COUNT($H103:$K103)=0,"MISSING DATES",IF(MIN($H103:$K103)&lt;TODAY(),"EXPIRED",IF(MIN($H103:$K103)&lt;=TODAY()+30,"DUE IN 30 DAYS",IF(MIN($H103:$K103)&lt;=TODAY()+60,"DUE IN 31-60 DAYS",IF(MIN($H103:$K103)&lt;=TODAY()+90,"DUE IN 61-90 DAYS","VALID"))))))</f>
        <v/>
      </c>
      <c r="N103" s="59" t="str">
        <f>IF(COUNT($H103:$K103)=0,"",MIN($H103:$K103)-TODAY())</f>
        <v/>
      </c>
      <c r="O103" s="57"/>
    </row>
    <row r="104" spans="1:15">
      <c r="A104" s="57"/>
      <c r="B104" s="57"/>
      <c r="C104" s="57"/>
      <c r="D104" s="61"/>
      <c r="E104" s="57"/>
      <c r="F104" s="57"/>
      <c r="G104" s="57"/>
      <c r="H104" s="58"/>
      <c r="I104" s="58"/>
      <c r="J104" s="58"/>
      <c r="K104" s="58"/>
      <c r="L104" s="57"/>
      <c r="M104" s="59" t="str">
        <f>IF($A104="","",IF(COUNT($H104:$K104)=0,"MISSING DATES",IF(MIN($H104:$K104)&lt;TODAY(),"EXPIRED",IF(MIN($H104:$K104)&lt;=TODAY()+30,"DUE IN 30 DAYS",IF(MIN($H104:$K104)&lt;=TODAY()+60,"DUE IN 31-60 DAYS",IF(MIN($H104:$K104)&lt;=TODAY()+90,"DUE IN 61-90 DAYS","VALID"))))))</f>
        <v/>
      </c>
      <c r="N104" s="59" t="str">
        <f>IF(COUNT($H104:$K104)=0,"",MIN($H104:$K104)-TODAY())</f>
        <v/>
      </c>
      <c r="O104" s="57"/>
    </row>
    <row r="105" spans="1:15">
      <c r="A105" s="57"/>
      <c r="B105" s="57"/>
      <c r="C105" s="57"/>
      <c r="D105" s="61"/>
      <c r="E105" s="57"/>
      <c r="F105" s="57"/>
      <c r="G105" s="57"/>
      <c r="H105" s="58"/>
      <c r="I105" s="58"/>
      <c r="J105" s="58"/>
      <c r="K105" s="58"/>
      <c r="L105" s="57"/>
      <c r="M105" s="59" t="str">
        <f>IF($A105="","",IF(COUNT($H105:$K105)=0,"MISSING DATES",IF(MIN($H105:$K105)&lt;TODAY(),"EXPIRED",IF(MIN($H105:$K105)&lt;=TODAY()+30,"DUE IN 30 DAYS",IF(MIN($H105:$K105)&lt;=TODAY()+60,"DUE IN 31-60 DAYS",IF(MIN($H105:$K105)&lt;=TODAY()+90,"DUE IN 61-90 DAYS","VALID"))))))</f>
        <v/>
      </c>
      <c r="N105" s="59" t="str">
        <f>IF(COUNT($H105:$K105)=0,"",MIN($H105:$K105)-TODAY())</f>
        <v/>
      </c>
      <c r="O105" s="57"/>
    </row>
    <row r="106" spans="1:15">
      <c r="A106" s="57"/>
      <c r="B106" s="57"/>
      <c r="C106" s="57"/>
      <c r="D106" s="61"/>
      <c r="E106" s="57"/>
      <c r="F106" s="57"/>
      <c r="G106" s="57"/>
      <c r="H106" s="58"/>
      <c r="I106" s="58"/>
      <c r="J106" s="58"/>
      <c r="K106" s="58"/>
      <c r="L106" s="57"/>
      <c r="M106" s="59" t="str">
        <f>IF($A106="","",IF(COUNT($H106:$K106)=0,"MISSING DATES",IF(MIN($H106:$K106)&lt;TODAY(),"EXPIRED",IF(MIN($H106:$K106)&lt;=TODAY()+30,"DUE IN 30 DAYS",IF(MIN($H106:$K106)&lt;=TODAY()+60,"DUE IN 31-60 DAYS",IF(MIN($H106:$K106)&lt;=TODAY()+90,"DUE IN 61-90 DAYS","VALID"))))))</f>
        <v/>
      </c>
      <c r="N106" s="59" t="str">
        <f>IF(COUNT($H106:$K106)=0,"",MIN($H106:$K106)-TODAY())</f>
        <v/>
      </c>
      <c r="O106" s="57"/>
    </row>
    <row r="107" spans="1:15">
      <c r="A107" s="57"/>
      <c r="B107" s="57"/>
      <c r="C107" s="57"/>
      <c r="D107" s="61"/>
      <c r="E107" s="57"/>
      <c r="F107" s="57"/>
      <c r="G107" s="57"/>
      <c r="H107" s="58"/>
      <c r="I107" s="58"/>
      <c r="J107" s="58"/>
      <c r="K107" s="58"/>
      <c r="L107" s="57"/>
      <c r="M107" s="59" t="str">
        <f>IF($A107="","",IF(COUNT($H107:$K107)=0,"MISSING DATES",IF(MIN($H107:$K107)&lt;TODAY(),"EXPIRED",IF(MIN($H107:$K107)&lt;=TODAY()+30,"DUE IN 30 DAYS",IF(MIN($H107:$K107)&lt;=TODAY()+60,"DUE IN 31-60 DAYS",IF(MIN($H107:$K107)&lt;=TODAY()+90,"DUE IN 61-90 DAYS","VALID"))))))</f>
        <v/>
      </c>
      <c r="N107" s="59" t="str">
        <f>IF(COUNT($H107:$K107)=0,"",MIN($H107:$K107)-TODAY())</f>
        <v/>
      </c>
      <c r="O107" s="57"/>
    </row>
    <row r="108" spans="1:15">
      <c r="A108" s="57"/>
      <c r="B108" s="57"/>
      <c r="C108" s="57"/>
      <c r="D108" s="61"/>
      <c r="E108" s="57"/>
      <c r="F108" s="57"/>
      <c r="G108" s="57"/>
      <c r="H108" s="58"/>
      <c r="I108" s="58"/>
      <c r="J108" s="58"/>
      <c r="K108" s="58"/>
      <c r="L108" s="57"/>
      <c r="M108" s="59" t="str">
        <f>IF($A108="","",IF(COUNT($H108:$K108)=0,"MISSING DATES",IF(MIN($H108:$K108)&lt;TODAY(),"EXPIRED",IF(MIN($H108:$K108)&lt;=TODAY()+30,"DUE IN 30 DAYS",IF(MIN($H108:$K108)&lt;=TODAY()+60,"DUE IN 31-60 DAYS",IF(MIN($H108:$K108)&lt;=TODAY()+90,"DUE IN 61-90 DAYS","VALID"))))))</f>
        <v/>
      </c>
      <c r="N108" s="59" t="str">
        <f>IF(COUNT($H108:$K108)=0,"",MIN($H108:$K108)-TODAY())</f>
        <v/>
      </c>
      <c r="O108" s="57"/>
    </row>
    <row r="109" spans="1:15">
      <c r="A109" s="57"/>
      <c r="B109" s="57"/>
      <c r="C109" s="57"/>
      <c r="D109" s="61"/>
      <c r="E109" s="57"/>
      <c r="F109" s="57"/>
      <c r="G109" s="57"/>
      <c r="H109" s="58"/>
      <c r="I109" s="58"/>
      <c r="J109" s="58"/>
      <c r="K109" s="58"/>
      <c r="L109" s="57"/>
      <c r="M109" s="59" t="str">
        <f>IF($A109="","",IF(COUNT($H109:$K109)=0,"MISSING DATES",IF(MIN($H109:$K109)&lt;TODAY(),"EXPIRED",IF(MIN($H109:$K109)&lt;=TODAY()+30,"DUE IN 30 DAYS",IF(MIN($H109:$K109)&lt;=TODAY()+60,"DUE IN 31-60 DAYS",IF(MIN($H109:$K109)&lt;=TODAY()+90,"DUE IN 61-90 DAYS","VALID"))))))</f>
        <v/>
      </c>
      <c r="N109" s="59" t="str">
        <f>IF(COUNT($H109:$K109)=0,"",MIN($H109:$K109)-TODAY())</f>
        <v/>
      </c>
      <c r="O109" s="57"/>
    </row>
    <row r="110" spans="1:15">
      <c r="A110" s="57"/>
      <c r="B110" s="57"/>
      <c r="C110" s="57"/>
      <c r="D110" s="61"/>
      <c r="E110" s="57"/>
      <c r="F110" s="57"/>
      <c r="G110" s="57"/>
      <c r="H110" s="58"/>
      <c r="I110" s="58"/>
      <c r="J110" s="58"/>
      <c r="K110" s="58"/>
      <c r="L110" s="57"/>
      <c r="M110" s="59" t="str">
        <f>IF($A110="","",IF(COUNT($H110:$K110)=0,"MISSING DATES",IF(MIN($H110:$K110)&lt;TODAY(),"EXPIRED",IF(MIN($H110:$K110)&lt;=TODAY()+30,"DUE IN 30 DAYS",IF(MIN($H110:$K110)&lt;=TODAY()+60,"DUE IN 31-60 DAYS",IF(MIN($H110:$K110)&lt;=TODAY()+90,"DUE IN 61-90 DAYS","VALID"))))))</f>
        <v/>
      </c>
      <c r="N110" s="59" t="str">
        <f>IF(COUNT($H110:$K110)=0,"",MIN($H110:$K110)-TODAY())</f>
        <v/>
      </c>
      <c r="O110" s="57"/>
    </row>
    <row r="111" spans="1:15">
      <c r="A111" s="57"/>
      <c r="B111" s="57"/>
      <c r="C111" s="57"/>
      <c r="D111" s="61"/>
      <c r="E111" s="57"/>
      <c r="F111" s="57"/>
      <c r="G111" s="57"/>
      <c r="H111" s="58"/>
      <c r="I111" s="58"/>
      <c r="J111" s="58"/>
      <c r="K111" s="58"/>
      <c r="L111" s="57"/>
      <c r="M111" s="59" t="str">
        <f>IF($A111="","",IF(COUNT($H111:$K111)=0,"MISSING DATES",IF(MIN($H111:$K111)&lt;TODAY(),"EXPIRED",IF(MIN($H111:$K111)&lt;=TODAY()+30,"DUE IN 30 DAYS",IF(MIN($H111:$K111)&lt;=TODAY()+60,"DUE IN 31-60 DAYS",IF(MIN($H111:$K111)&lt;=TODAY()+90,"DUE IN 61-90 DAYS","VALID"))))))</f>
        <v/>
      </c>
      <c r="N111" s="59" t="str">
        <f>IF(COUNT($H111:$K111)=0,"",MIN($H111:$K111)-TODAY())</f>
        <v/>
      </c>
      <c r="O111" s="57"/>
    </row>
    <row r="112" spans="1:15">
      <c r="A112" s="57"/>
      <c r="B112" s="57"/>
      <c r="C112" s="57"/>
      <c r="D112" s="61"/>
      <c r="E112" s="57"/>
      <c r="F112" s="57"/>
      <c r="G112" s="57"/>
      <c r="H112" s="58"/>
      <c r="I112" s="58"/>
      <c r="J112" s="58"/>
      <c r="K112" s="58"/>
      <c r="L112" s="57"/>
      <c r="M112" s="59" t="str">
        <f>IF($A112="","",IF(COUNT($H112:$K112)=0,"MISSING DATES",IF(MIN($H112:$K112)&lt;TODAY(),"EXPIRED",IF(MIN($H112:$K112)&lt;=TODAY()+30,"DUE IN 30 DAYS",IF(MIN($H112:$K112)&lt;=TODAY()+60,"DUE IN 31-60 DAYS",IF(MIN($H112:$K112)&lt;=TODAY()+90,"DUE IN 61-90 DAYS","VALID"))))))</f>
        <v/>
      </c>
      <c r="N112" s="59" t="str">
        <f>IF(COUNT($H112:$K112)=0,"",MIN($H112:$K112)-TODAY())</f>
        <v/>
      </c>
      <c r="O112" s="57"/>
    </row>
    <row r="113" spans="1:15">
      <c r="A113" s="57"/>
      <c r="B113" s="57"/>
      <c r="C113" s="57"/>
      <c r="D113" s="61"/>
      <c r="E113" s="57"/>
      <c r="F113" s="57"/>
      <c r="G113" s="57"/>
      <c r="H113" s="58"/>
      <c r="I113" s="58"/>
      <c r="J113" s="58"/>
      <c r="K113" s="58"/>
      <c r="L113" s="57"/>
      <c r="M113" s="59" t="str">
        <f>IF($A113="","",IF(COUNT($H113:$K113)=0,"MISSING DATES",IF(MIN($H113:$K113)&lt;TODAY(),"EXPIRED",IF(MIN($H113:$K113)&lt;=TODAY()+30,"DUE IN 30 DAYS",IF(MIN($H113:$K113)&lt;=TODAY()+60,"DUE IN 31-60 DAYS",IF(MIN($H113:$K113)&lt;=TODAY()+90,"DUE IN 61-90 DAYS","VALID"))))))</f>
        <v/>
      </c>
      <c r="N113" s="59" t="str">
        <f>IF(COUNT($H113:$K113)=0,"",MIN($H113:$K113)-TODAY())</f>
        <v/>
      </c>
      <c r="O113" s="57"/>
    </row>
    <row r="114" spans="1:15">
      <c r="A114" s="57"/>
      <c r="B114" s="57"/>
      <c r="C114" s="57"/>
      <c r="D114" s="61"/>
      <c r="E114" s="57"/>
      <c r="F114" s="57"/>
      <c r="G114" s="57"/>
      <c r="H114" s="58"/>
      <c r="I114" s="58"/>
      <c r="J114" s="58"/>
      <c r="K114" s="58"/>
      <c r="L114" s="57"/>
      <c r="M114" s="59" t="str">
        <f>IF($A114="","",IF(COUNT($H114:$K114)=0,"MISSING DATES",IF(MIN($H114:$K114)&lt;TODAY(),"EXPIRED",IF(MIN($H114:$K114)&lt;=TODAY()+30,"DUE IN 30 DAYS",IF(MIN($H114:$K114)&lt;=TODAY()+60,"DUE IN 31-60 DAYS",IF(MIN($H114:$K114)&lt;=TODAY()+90,"DUE IN 61-90 DAYS","VALID"))))))</f>
        <v/>
      </c>
      <c r="N114" s="59" t="str">
        <f>IF(COUNT($H114:$K114)=0,"",MIN($H114:$K114)-TODAY())</f>
        <v/>
      </c>
      <c r="O114" s="57"/>
    </row>
    <row r="115" spans="1:15">
      <c r="A115" s="57"/>
      <c r="B115" s="57"/>
      <c r="C115" s="57"/>
      <c r="D115" s="61"/>
      <c r="E115" s="57"/>
      <c r="F115" s="57"/>
      <c r="G115" s="57"/>
      <c r="H115" s="58"/>
      <c r="I115" s="58"/>
      <c r="J115" s="58"/>
      <c r="K115" s="58"/>
      <c r="L115" s="57"/>
      <c r="M115" s="59" t="str">
        <f>IF($A115="","",IF(COUNT($H115:$K115)=0,"MISSING DATES",IF(MIN($H115:$K115)&lt;TODAY(),"EXPIRED",IF(MIN($H115:$K115)&lt;=TODAY()+30,"DUE IN 30 DAYS",IF(MIN($H115:$K115)&lt;=TODAY()+60,"DUE IN 31-60 DAYS",IF(MIN($H115:$K115)&lt;=TODAY()+90,"DUE IN 61-90 DAYS","VALID"))))))</f>
        <v/>
      </c>
      <c r="N115" s="59" t="str">
        <f>IF(COUNT($H115:$K115)=0,"",MIN($H115:$K115)-TODAY())</f>
        <v/>
      </c>
      <c r="O115" s="57"/>
    </row>
    <row r="116" spans="1:15">
      <c r="A116" s="57"/>
      <c r="B116" s="57"/>
      <c r="C116" s="57"/>
      <c r="D116" s="61"/>
      <c r="E116" s="57"/>
      <c r="F116" s="57"/>
      <c r="G116" s="57"/>
      <c r="H116" s="58"/>
      <c r="I116" s="58"/>
      <c r="J116" s="58"/>
      <c r="K116" s="58"/>
      <c r="L116" s="57"/>
      <c r="M116" s="59" t="str">
        <f>IF($A116="","",IF(COUNT($H116:$K116)=0,"MISSING DATES",IF(MIN($H116:$K116)&lt;TODAY(),"EXPIRED",IF(MIN($H116:$K116)&lt;=TODAY()+30,"DUE IN 30 DAYS",IF(MIN($H116:$K116)&lt;=TODAY()+60,"DUE IN 31-60 DAYS",IF(MIN($H116:$K116)&lt;=TODAY()+90,"DUE IN 61-90 DAYS","VALID"))))))</f>
        <v/>
      </c>
      <c r="N116" s="59" t="str">
        <f>IF(COUNT($H116:$K116)=0,"",MIN($H116:$K116)-TODAY())</f>
        <v/>
      </c>
      <c r="O116" s="57"/>
    </row>
    <row r="117" spans="1:15">
      <c r="A117" s="57"/>
      <c r="B117" s="57"/>
      <c r="C117" s="57"/>
      <c r="D117" s="61"/>
      <c r="E117" s="57"/>
      <c r="F117" s="57"/>
      <c r="G117" s="57"/>
      <c r="H117" s="58"/>
      <c r="I117" s="58"/>
      <c r="J117" s="58"/>
      <c r="K117" s="58"/>
      <c r="L117" s="57"/>
      <c r="M117" s="59" t="str">
        <f>IF($A117="","",IF(COUNT($H117:$K117)=0,"MISSING DATES",IF(MIN($H117:$K117)&lt;TODAY(),"EXPIRED",IF(MIN($H117:$K117)&lt;=TODAY()+30,"DUE IN 30 DAYS",IF(MIN($H117:$K117)&lt;=TODAY()+60,"DUE IN 31-60 DAYS",IF(MIN($H117:$K117)&lt;=TODAY()+90,"DUE IN 61-90 DAYS","VALID"))))))</f>
        <v/>
      </c>
      <c r="N117" s="59" t="str">
        <f>IF(COUNT($H117:$K117)=0,"",MIN($H117:$K117)-TODAY())</f>
        <v/>
      </c>
      <c r="O117" s="57"/>
    </row>
    <row r="118" spans="1:15">
      <c r="A118" s="57"/>
      <c r="B118" s="57"/>
      <c r="C118" s="57"/>
      <c r="D118" s="61"/>
      <c r="E118" s="57"/>
      <c r="F118" s="57"/>
      <c r="G118" s="57"/>
      <c r="H118" s="58"/>
      <c r="I118" s="58"/>
      <c r="J118" s="58"/>
      <c r="K118" s="58"/>
      <c r="L118" s="57"/>
      <c r="M118" s="59" t="str">
        <f>IF($A118="","",IF(COUNT($H118:$K118)=0,"MISSING DATES",IF(MIN($H118:$K118)&lt;TODAY(),"EXPIRED",IF(MIN($H118:$K118)&lt;=TODAY()+30,"DUE IN 30 DAYS",IF(MIN($H118:$K118)&lt;=TODAY()+60,"DUE IN 31-60 DAYS",IF(MIN($H118:$K118)&lt;=TODAY()+90,"DUE IN 61-90 DAYS","VALID"))))))</f>
        <v/>
      </c>
      <c r="N118" s="59" t="str">
        <f>IF(COUNT($H118:$K118)=0,"",MIN($H118:$K118)-TODAY())</f>
        <v/>
      </c>
      <c r="O118" s="57"/>
    </row>
    <row r="119" spans="1:15">
      <c r="A119" s="57"/>
      <c r="B119" s="57"/>
      <c r="C119" s="57"/>
      <c r="D119" s="61"/>
      <c r="E119" s="57"/>
      <c r="F119" s="57"/>
      <c r="G119" s="57"/>
      <c r="H119" s="58"/>
      <c r="I119" s="58"/>
      <c r="J119" s="58"/>
      <c r="K119" s="58"/>
      <c r="L119" s="57"/>
      <c r="M119" s="59" t="str">
        <f>IF($A119="","",IF(COUNT($H119:$K119)=0,"MISSING DATES",IF(MIN($H119:$K119)&lt;TODAY(),"EXPIRED",IF(MIN($H119:$K119)&lt;=TODAY()+30,"DUE IN 30 DAYS",IF(MIN($H119:$K119)&lt;=TODAY()+60,"DUE IN 31-60 DAYS",IF(MIN($H119:$K119)&lt;=TODAY()+90,"DUE IN 61-90 DAYS","VALID"))))))</f>
        <v/>
      </c>
      <c r="N119" s="59" t="str">
        <f>IF(COUNT($H119:$K119)=0,"",MIN($H119:$K119)-TODAY())</f>
        <v/>
      </c>
      <c r="O119" s="57"/>
    </row>
    <row r="120" spans="1:15">
      <c r="A120" s="57"/>
      <c r="B120" s="57"/>
      <c r="C120" s="57"/>
      <c r="D120" s="61"/>
      <c r="E120" s="57"/>
      <c r="F120" s="57"/>
      <c r="G120" s="57"/>
      <c r="H120" s="58"/>
      <c r="I120" s="58"/>
      <c r="J120" s="58"/>
      <c r="K120" s="58"/>
      <c r="L120" s="57"/>
      <c r="M120" s="59" t="str">
        <f>IF($A120="","",IF(COUNT($H120:$K120)=0,"MISSING DATES",IF(MIN($H120:$K120)&lt;TODAY(),"EXPIRED",IF(MIN($H120:$K120)&lt;=TODAY()+30,"DUE IN 30 DAYS",IF(MIN($H120:$K120)&lt;=TODAY()+60,"DUE IN 31-60 DAYS",IF(MIN($H120:$K120)&lt;=TODAY()+90,"DUE IN 61-90 DAYS","VALID"))))))</f>
        <v/>
      </c>
      <c r="N120" s="59" t="str">
        <f>IF(COUNT($H120:$K120)=0,"",MIN($H120:$K120)-TODAY())</f>
        <v/>
      </c>
      <c r="O120" s="57"/>
    </row>
    <row r="121" spans="1:15">
      <c r="A121" s="57"/>
      <c r="B121" s="57"/>
      <c r="C121" s="57"/>
      <c r="D121" s="61"/>
      <c r="E121" s="57"/>
      <c r="F121" s="57"/>
      <c r="G121" s="57"/>
      <c r="H121" s="58"/>
      <c r="I121" s="58"/>
      <c r="J121" s="58"/>
      <c r="K121" s="58"/>
      <c r="L121" s="57"/>
      <c r="M121" s="59" t="str">
        <f>IF($A121="","",IF(COUNT($H121:$K121)=0,"MISSING DATES",IF(MIN($H121:$K121)&lt;TODAY(),"EXPIRED",IF(MIN($H121:$K121)&lt;=TODAY()+30,"DUE IN 30 DAYS",IF(MIN($H121:$K121)&lt;=TODAY()+60,"DUE IN 31-60 DAYS",IF(MIN($H121:$K121)&lt;=TODAY()+90,"DUE IN 61-90 DAYS","VALID"))))))</f>
        <v/>
      </c>
      <c r="N121" s="59" t="str">
        <f>IF(COUNT($H121:$K121)=0,"",MIN($H121:$K121)-TODAY())</f>
        <v/>
      </c>
      <c r="O121" s="57"/>
    </row>
    <row r="122" spans="1:15">
      <c r="A122" s="57"/>
      <c r="B122" s="57"/>
      <c r="C122" s="57"/>
      <c r="D122" s="61"/>
      <c r="E122" s="57"/>
      <c r="F122" s="57"/>
      <c r="G122" s="57"/>
      <c r="H122" s="58"/>
      <c r="I122" s="58"/>
      <c r="J122" s="58"/>
      <c r="K122" s="58"/>
      <c r="L122" s="57"/>
      <c r="M122" s="59" t="str">
        <f>IF($A122="","",IF(COUNT($H122:$K122)=0,"MISSING DATES",IF(MIN($H122:$K122)&lt;TODAY(),"EXPIRED",IF(MIN($H122:$K122)&lt;=TODAY()+30,"DUE IN 30 DAYS",IF(MIN($H122:$K122)&lt;=TODAY()+60,"DUE IN 31-60 DAYS",IF(MIN($H122:$K122)&lt;=TODAY()+90,"DUE IN 61-90 DAYS","VALID"))))))</f>
        <v/>
      </c>
      <c r="N122" s="59" t="str">
        <f>IF(COUNT($H122:$K122)=0,"",MIN($H122:$K122)-TODAY())</f>
        <v/>
      </c>
      <c r="O122" s="57"/>
    </row>
    <row r="123" spans="1:15">
      <c r="A123" s="57"/>
      <c r="B123" s="57"/>
      <c r="C123" s="57"/>
      <c r="D123" s="61"/>
      <c r="E123" s="57"/>
      <c r="F123" s="57"/>
      <c r="G123" s="57"/>
      <c r="H123" s="58"/>
      <c r="I123" s="58"/>
      <c r="J123" s="58"/>
      <c r="K123" s="58"/>
      <c r="L123" s="57"/>
      <c r="M123" s="59" t="str">
        <f>IF($A123="","",IF(COUNT($H123:$K123)=0,"MISSING DATES",IF(MIN($H123:$K123)&lt;TODAY(),"EXPIRED",IF(MIN($H123:$K123)&lt;=TODAY()+30,"DUE IN 30 DAYS",IF(MIN($H123:$K123)&lt;=TODAY()+60,"DUE IN 31-60 DAYS",IF(MIN($H123:$K123)&lt;=TODAY()+90,"DUE IN 61-90 DAYS","VALID"))))))</f>
        <v/>
      </c>
      <c r="N123" s="59" t="str">
        <f>IF(COUNT($H123:$K123)=0,"",MIN($H123:$K123)-TODAY())</f>
        <v/>
      </c>
      <c r="O123" s="57"/>
    </row>
    <row r="124" spans="1:15">
      <c r="A124" s="57"/>
      <c r="B124" s="57"/>
      <c r="C124" s="57"/>
      <c r="D124" s="61"/>
      <c r="E124" s="57"/>
      <c r="F124" s="57"/>
      <c r="G124" s="57"/>
      <c r="H124" s="58"/>
      <c r="I124" s="58"/>
      <c r="J124" s="58"/>
      <c r="K124" s="58"/>
      <c r="L124" s="57"/>
      <c r="M124" s="59" t="str">
        <f>IF($A124="","",IF(COUNT($H124:$K124)=0,"MISSING DATES",IF(MIN($H124:$K124)&lt;TODAY(),"EXPIRED",IF(MIN($H124:$K124)&lt;=TODAY()+30,"DUE IN 30 DAYS",IF(MIN($H124:$K124)&lt;=TODAY()+60,"DUE IN 31-60 DAYS",IF(MIN($H124:$K124)&lt;=TODAY()+90,"DUE IN 61-90 DAYS","VALID"))))))</f>
        <v/>
      </c>
      <c r="N124" s="59" t="str">
        <f>IF(COUNT($H124:$K124)=0,"",MIN($H124:$K124)-TODAY())</f>
        <v/>
      </c>
      <c r="O124" s="57"/>
    </row>
    <row r="125" spans="1:15">
      <c r="A125" s="57"/>
      <c r="B125" s="57"/>
      <c r="C125" s="57"/>
      <c r="D125" s="61"/>
      <c r="E125" s="57"/>
      <c r="F125" s="57"/>
      <c r="G125" s="57"/>
      <c r="H125" s="58"/>
      <c r="I125" s="58"/>
      <c r="J125" s="58"/>
      <c r="K125" s="58"/>
      <c r="L125" s="57"/>
      <c r="M125" s="59" t="str">
        <f>IF($A125="","",IF(COUNT($H125:$K125)=0,"MISSING DATES",IF(MIN($H125:$K125)&lt;TODAY(),"EXPIRED",IF(MIN($H125:$K125)&lt;=TODAY()+30,"DUE IN 30 DAYS",IF(MIN($H125:$K125)&lt;=TODAY()+60,"DUE IN 31-60 DAYS",IF(MIN($H125:$K125)&lt;=TODAY()+90,"DUE IN 61-90 DAYS","VALID"))))))</f>
        <v/>
      </c>
      <c r="N125" s="59" t="str">
        <f>IF(COUNT($H125:$K125)=0,"",MIN($H125:$K125)-TODAY())</f>
        <v/>
      </c>
      <c r="O125" s="57"/>
    </row>
    <row r="126" spans="1:15">
      <c r="A126" s="57"/>
      <c r="B126" s="57"/>
      <c r="C126" s="57"/>
      <c r="D126" s="61"/>
      <c r="E126" s="57"/>
      <c r="F126" s="57"/>
      <c r="G126" s="57"/>
      <c r="H126" s="58"/>
      <c r="I126" s="58"/>
      <c r="J126" s="58"/>
      <c r="K126" s="58"/>
      <c r="L126" s="57"/>
      <c r="M126" s="59" t="str">
        <f>IF($A126="","",IF(COUNT($H126:$K126)=0,"MISSING DATES",IF(MIN($H126:$K126)&lt;TODAY(),"EXPIRED",IF(MIN($H126:$K126)&lt;=TODAY()+30,"DUE IN 30 DAYS",IF(MIN($H126:$K126)&lt;=TODAY()+60,"DUE IN 31-60 DAYS",IF(MIN($H126:$K126)&lt;=TODAY()+90,"DUE IN 61-90 DAYS","VALID"))))))</f>
        <v/>
      </c>
      <c r="N126" s="59" t="str">
        <f>IF(COUNT($H126:$K126)=0,"",MIN($H126:$K126)-TODAY())</f>
        <v/>
      </c>
      <c r="O126" s="57"/>
    </row>
    <row r="127" spans="1:15">
      <c r="A127" s="57"/>
      <c r="B127" s="57"/>
      <c r="C127" s="57"/>
      <c r="D127" s="61"/>
      <c r="E127" s="57"/>
      <c r="F127" s="57"/>
      <c r="G127" s="57"/>
      <c r="H127" s="58"/>
      <c r="I127" s="58"/>
      <c r="J127" s="58"/>
      <c r="K127" s="58"/>
      <c r="L127" s="57"/>
      <c r="M127" s="59" t="str">
        <f>IF($A127="","",IF(COUNT($H127:$K127)=0,"MISSING DATES",IF(MIN($H127:$K127)&lt;TODAY(),"EXPIRED",IF(MIN($H127:$K127)&lt;=TODAY()+30,"DUE IN 30 DAYS",IF(MIN($H127:$K127)&lt;=TODAY()+60,"DUE IN 31-60 DAYS",IF(MIN($H127:$K127)&lt;=TODAY()+90,"DUE IN 61-90 DAYS","VALID"))))))</f>
        <v/>
      </c>
      <c r="N127" s="59" t="str">
        <f>IF(COUNT($H127:$K127)=0,"",MIN($H127:$K127)-TODAY())</f>
        <v/>
      </c>
      <c r="O127" s="57"/>
    </row>
    <row r="128" spans="1:15">
      <c r="A128" s="57"/>
      <c r="B128" s="57"/>
      <c r="C128" s="57"/>
      <c r="D128" s="61"/>
      <c r="E128" s="57"/>
      <c r="F128" s="57"/>
      <c r="G128" s="57"/>
      <c r="H128" s="58"/>
      <c r="I128" s="58"/>
      <c r="J128" s="58"/>
      <c r="K128" s="58"/>
      <c r="L128" s="57"/>
      <c r="M128" s="59" t="str">
        <f>IF($A128="","",IF(COUNT($H128:$K128)=0,"MISSING DATES",IF(MIN($H128:$K128)&lt;TODAY(),"EXPIRED",IF(MIN($H128:$K128)&lt;=TODAY()+30,"DUE IN 30 DAYS",IF(MIN($H128:$K128)&lt;=TODAY()+60,"DUE IN 31-60 DAYS",IF(MIN($H128:$K128)&lt;=TODAY()+90,"DUE IN 61-90 DAYS","VALID"))))))</f>
        <v/>
      </c>
      <c r="N128" s="59" t="str">
        <f>IF(COUNT($H128:$K128)=0,"",MIN($H128:$K128)-TODAY())</f>
        <v/>
      </c>
      <c r="O128" s="57"/>
    </row>
    <row r="129" spans="1:15">
      <c r="A129" s="57"/>
      <c r="B129" s="57"/>
      <c r="C129" s="57"/>
      <c r="D129" s="61"/>
      <c r="E129" s="57"/>
      <c r="F129" s="57"/>
      <c r="G129" s="57"/>
      <c r="H129" s="58"/>
      <c r="I129" s="58"/>
      <c r="J129" s="58"/>
      <c r="K129" s="58"/>
      <c r="L129" s="57"/>
      <c r="M129" s="59" t="str">
        <f>IF($A129="","",IF(COUNT($H129:$K129)=0,"MISSING DATES",IF(MIN($H129:$K129)&lt;TODAY(),"EXPIRED",IF(MIN($H129:$K129)&lt;=TODAY()+30,"DUE IN 30 DAYS",IF(MIN($H129:$K129)&lt;=TODAY()+60,"DUE IN 31-60 DAYS",IF(MIN($H129:$K129)&lt;=TODAY()+90,"DUE IN 61-90 DAYS","VALID"))))))</f>
        <v/>
      </c>
      <c r="N129" s="59" t="str">
        <f>IF(COUNT($H129:$K129)=0,"",MIN($H129:$K129)-TODAY())</f>
        <v/>
      </c>
      <c r="O129" s="57"/>
    </row>
    <row r="130" spans="1:15">
      <c r="A130" s="57"/>
      <c r="B130" s="57"/>
      <c r="C130" s="57"/>
      <c r="D130" s="61"/>
      <c r="E130" s="57"/>
      <c r="F130" s="57"/>
      <c r="G130" s="57"/>
      <c r="H130" s="58"/>
      <c r="I130" s="58"/>
      <c r="J130" s="58"/>
      <c r="K130" s="58"/>
      <c r="L130" s="57"/>
      <c r="M130" s="59" t="str">
        <f>IF($A130="","",IF(COUNT($H130:$K130)=0,"MISSING DATES",IF(MIN($H130:$K130)&lt;TODAY(),"EXPIRED",IF(MIN($H130:$K130)&lt;=TODAY()+30,"DUE IN 30 DAYS",IF(MIN($H130:$K130)&lt;=TODAY()+60,"DUE IN 31-60 DAYS",IF(MIN($H130:$K130)&lt;=TODAY()+90,"DUE IN 61-90 DAYS","VALID"))))))</f>
        <v/>
      </c>
      <c r="N130" s="59" t="str">
        <f>IF(COUNT($H130:$K130)=0,"",MIN($H130:$K130)-TODAY())</f>
        <v/>
      </c>
      <c r="O130" s="57"/>
    </row>
    <row r="131" spans="1:15">
      <c r="A131" s="57"/>
      <c r="B131" s="57"/>
      <c r="C131" s="57"/>
      <c r="D131" s="61"/>
      <c r="E131" s="57"/>
      <c r="F131" s="57"/>
      <c r="G131" s="57"/>
      <c r="H131" s="58"/>
      <c r="I131" s="58"/>
      <c r="J131" s="58"/>
      <c r="K131" s="58"/>
      <c r="L131" s="57"/>
      <c r="M131" s="59" t="str">
        <f>IF($A131="","",IF(COUNT($H131:$K131)=0,"MISSING DATES",IF(MIN($H131:$K131)&lt;TODAY(),"EXPIRED",IF(MIN($H131:$K131)&lt;=TODAY()+30,"DUE IN 30 DAYS",IF(MIN($H131:$K131)&lt;=TODAY()+60,"DUE IN 31-60 DAYS",IF(MIN($H131:$K131)&lt;=TODAY()+90,"DUE IN 61-90 DAYS","VALID"))))))</f>
        <v/>
      </c>
      <c r="N131" s="59" t="str">
        <f>IF(COUNT($H131:$K131)=0,"",MIN($H131:$K131)-TODAY())</f>
        <v/>
      </c>
      <c r="O131" s="57"/>
    </row>
    <row r="132" spans="1:15">
      <c r="A132" s="57"/>
      <c r="B132" s="57"/>
      <c r="C132" s="57"/>
      <c r="D132" s="61"/>
      <c r="E132" s="57"/>
      <c r="F132" s="57"/>
      <c r="G132" s="57"/>
      <c r="H132" s="58"/>
      <c r="I132" s="58"/>
      <c r="J132" s="58"/>
      <c r="K132" s="58"/>
      <c r="L132" s="57"/>
      <c r="M132" s="59" t="str">
        <f>IF($A132="","",IF(COUNT($H132:$K132)=0,"MISSING DATES",IF(MIN($H132:$K132)&lt;TODAY(),"EXPIRED",IF(MIN($H132:$K132)&lt;=TODAY()+30,"DUE IN 30 DAYS",IF(MIN($H132:$K132)&lt;=TODAY()+60,"DUE IN 31-60 DAYS",IF(MIN($H132:$K132)&lt;=TODAY()+90,"DUE IN 61-90 DAYS","VALID"))))))</f>
        <v/>
      </c>
      <c r="N132" s="59" t="str">
        <f>IF(COUNT($H132:$K132)=0,"",MIN($H132:$K132)-TODAY())</f>
        <v/>
      </c>
      <c r="O132" s="57"/>
    </row>
    <row r="133" spans="1:15">
      <c r="A133" s="57"/>
      <c r="B133" s="57"/>
      <c r="C133" s="57"/>
      <c r="D133" s="61"/>
      <c r="E133" s="57"/>
      <c r="F133" s="57"/>
      <c r="G133" s="57"/>
      <c r="H133" s="58"/>
      <c r="I133" s="58"/>
      <c r="J133" s="58"/>
      <c r="K133" s="58"/>
      <c r="L133" s="57"/>
      <c r="M133" s="59" t="str">
        <f>IF($A133="","",IF(COUNT($H133:$K133)=0,"MISSING DATES",IF(MIN($H133:$K133)&lt;TODAY(),"EXPIRED",IF(MIN($H133:$K133)&lt;=TODAY()+30,"DUE IN 30 DAYS",IF(MIN($H133:$K133)&lt;=TODAY()+60,"DUE IN 31-60 DAYS",IF(MIN($H133:$K133)&lt;=TODAY()+90,"DUE IN 61-90 DAYS","VALID"))))))</f>
        <v/>
      </c>
      <c r="N133" s="59" t="str">
        <f>IF(COUNT($H133:$K133)=0,"",MIN($H133:$K133)-TODAY())</f>
        <v/>
      </c>
      <c r="O133" s="57"/>
    </row>
    <row r="134" spans="1:15">
      <c r="A134" s="57"/>
      <c r="B134" s="57"/>
      <c r="C134" s="57"/>
      <c r="D134" s="61"/>
      <c r="E134" s="57"/>
      <c r="F134" s="57"/>
      <c r="G134" s="57"/>
      <c r="H134" s="58"/>
      <c r="I134" s="58"/>
      <c r="J134" s="58"/>
      <c r="K134" s="58"/>
      <c r="L134" s="57"/>
      <c r="M134" s="59" t="str">
        <f>IF($A134="","",IF(COUNT($H134:$K134)=0,"MISSING DATES",IF(MIN($H134:$K134)&lt;TODAY(),"EXPIRED",IF(MIN($H134:$K134)&lt;=TODAY()+30,"DUE IN 30 DAYS",IF(MIN($H134:$K134)&lt;=TODAY()+60,"DUE IN 31-60 DAYS",IF(MIN($H134:$K134)&lt;=TODAY()+90,"DUE IN 61-90 DAYS","VALID"))))))</f>
        <v/>
      </c>
      <c r="N134" s="59" t="str">
        <f>IF(COUNT($H134:$K134)=0,"",MIN($H134:$K134)-TODAY())</f>
        <v/>
      </c>
      <c r="O134" s="57"/>
    </row>
    <row r="135" spans="1:15">
      <c r="A135" s="57"/>
      <c r="B135" s="57"/>
      <c r="C135" s="57"/>
      <c r="D135" s="61"/>
      <c r="E135" s="57"/>
      <c r="F135" s="57"/>
      <c r="G135" s="57"/>
      <c r="H135" s="58"/>
      <c r="I135" s="58"/>
      <c r="J135" s="58"/>
      <c r="K135" s="58"/>
      <c r="L135" s="57"/>
      <c r="M135" s="59" t="str">
        <f>IF($A135="","",IF(COUNT($H135:$K135)=0,"MISSING DATES",IF(MIN($H135:$K135)&lt;TODAY(),"EXPIRED",IF(MIN($H135:$K135)&lt;=TODAY()+30,"DUE IN 30 DAYS",IF(MIN($H135:$K135)&lt;=TODAY()+60,"DUE IN 31-60 DAYS",IF(MIN($H135:$K135)&lt;=TODAY()+90,"DUE IN 61-90 DAYS","VALID"))))))</f>
        <v/>
      </c>
      <c r="N135" s="59" t="str">
        <f>IF(COUNT($H135:$K135)=0,"",MIN($H135:$K135)-TODAY())</f>
        <v/>
      </c>
      <c r="O135" s="57"/>
    </row>
    <row r="136" spans="1:15">
      <c r="A136" s="57"/>
      <c r="B136" s="57"/>
      <c r="C136" s="57"/>
      <c r="D136" s="61"/>
      <c r="E136" s="57"/>
      <c r="F136" s="57"/>
      <c r="G136" s="57"/>
      <c r="H136" s="58"/>
      <c r="I136" s="58"/>
      <c r="J136" s="58"/>
      <c r="K136" s="58"/>
      <c r="L136" s="57"/>
      <c r="M136" s="59" t="str">
        <f>IF($A136="","",IF(COUNT($H136:$K136)=0,"MISSING DATES",IF(MIN($H136:$K136)&lt;TODAY(),"EXPIRED",IF(MIN($H136:$K136)&lt;=TODAY()+30,"DUE IN 30 DAYS",IF(MIN($H136:$K136)&lt;=TODAY()+60,"DUE IN 31-60 DAYS",IF(MIN($H136:$K136)&lt;=TODAY()+90,"DUE IN 61-90 DAYS","VALID"))))))</f>
        <v/>
      </c>
      <c r="N136" s="59" t="str">
        <f>IF(COUNT($H136:$K136)=0,"",MIN($H136:$K136)-TODAY())</f>
        <v/>
      </c>
      <c r="O136" s="57"/>
    </row>
    <row r="137" spans="1:15">
      <c r="A137" s="57"/>
      <c r="B137" s="57"/>
      <c r="C137" s="57"/>
      <c r="D137" s="61"/>
      <c r="E137" s="57"/>
      <c r="F137" s="57"/>
      <c r="G137" s="57"/>
      <c r="H137" s="58"/>
      <c r="I137" s="58"/>
      <c r="J137" s="58"/>
      <c r="K137" s="58"/>
      <c r="L137" s="57"/>
      <c r="M137" s="59" t="str">
        <f>IF($A137="","",IF(COUNT($H137:$K137)=0,"MISSING DATES",IF(MIN($H137:$K137)&lt;TODAY(),"EXPIRED",IF(MIN($H137:$K137)&lt;=TODAY()+30,"DUE IN 30 DAYS",IF(MIN($H137:$K137)&lt;=TODAY()+60,"DUE IN 31-60 DAYS",IF(MIN($H137:$K137)&lt;=TODAY()+90,"DUE IN 61-90 DAYS","VALID"))))))</f>
        <v/>
      </c>
      <c r="N137" s="59" t="str">
        <f>IF(COUNT($H137:$K137)=0,"",MIN($H137:$K137)-TODAY())</f>
        <v/>
      </c>
      <c r="O137" s="57"/>
    </row>
    <row r="138" spans="1:15">
      <c r="A138" s="57"/>
      <c r="B138" s="57"/>
      <c r="C138" s="57"/>
      <c r="D138" s="61"/>
      <c r="E138" s="57"/>
      <c r="F138" s="57"/>
      <c r="G138" s="57"/>
      <c r="H138" s="58"/>
      <c r="I138" s="58"/>
      <c r="J138" s="58"/>
      <c r="K138" s="58"/>
      <c r="L138" s="57"/>
      <c r="M138" s="59" t="str">
        <f>IF($A138="","",IF(COUNT($H138:$K138)=0,"MISSING DATES",IF(MIN($H138:$K138)&lt;TODAY(),"EXPIRED",IF(MIN($H138:$K138)&lt;=TODAY()+30,"DUE IN 30 DAYS",IF(MIN($H138:$K138)&lt;=TODAY()+60,"DUE IN 31-60 DAYS",IF(MIN($H138:$K138)&lt;=TODAY()+90,"DUE IN 61-90 DAYS","VALID"))))))</f>
        <v/>
      </c>
      <c r="N138" s="59" t="str">
        <f>IF(COUNT($H138:$K138)=0,"",MIN($H138:$K138)-TODAY())</f>
        <v/>
      </c>
      <c r="O138" s="57"/>
    </row>
    <row r="139" spans="1:15">
      <c r="A139" s="57"/>
      <c r="B139" s="57"/>
      <c r="C139" s="57"/>
      <c r="D139" s="61"/>
      <c r="E139" s="57"/>
      <c r="F139" s="57"/>
      <c r="G139" s="57"/>
      <c r="H139" s="58"/>
      <c r="I139" s="58"/>
      <c r="J139" s="58"/>
      <c r="K139" s="58"/>
      <c r="L139" s="57"/>
      <c r="M139" s="59" t="str">
        <f>IF($A139="","",IF(COUNT($H139:$K139)=0,"MISSING DATES",IF(MIN($H139:$K139)&lt;TODAY(),"EXPIRED",IF(MIN($H139:$K139)&lt;=TODAY()+30,"DUE IN 30 DAYS",IF(MIN($H139:$K139)&lt;=TODAY()+60,"DUE IN 31-60 DAYS",IF(MIN($H139:$K139)&lt;=TODAY()+90,"DUE IN 61-90 DAYS","VALID"))))))</f>
        <v/>
      </c>
      <c r="N139" s="59" t="str">
        <f>IF(COUNT($H139:$K139)=0,"",MIN($H139:$K139)-TODAY())</f>
        <v/>
      </c>
      <c r="O139" s="57"/>
    </row>
    <row r="140" spans="1:15">
      <c r="A140" s="57"/>
      <c r="B140" s="57"/>
      <c r="C140" s="57"/>
      <c r="D140" s="61"/>
      <c r="E140" s="57"/>
      <c r="F140" s="57"/>
      <c r="G140" s="57"/>
      <c r="H140" s="58"/>
      <c r="I140" s="58"/>
      <c r="J140" s="58"/>
      <c r="K140" s="58"/>
      <c r="L140" s="57"/>
      <c r="M140" s="59" t="str">
        <f>IF($A140="","",IF(COUNT($H140:$K140)=0,"MISSING DATES",IF(MIN($H140:$K140)&lt;TODAY(),"EXPIRED",IF(MIN($H140:$K140)&lt;=TODAY()+30,"DUE IN 30 DAYS",IF(MIN($H140:$K140)&lt;=TODAY()+60,"DUE IN 31-60 DAYS",IF(MIN($H140:$K140)&lt;=TODAY()+90,"DUE IN 61-90 DAYS","VALID"))))))</f>
        <v/>
      </c>
      <c r="N140" s="59" t="str">
        <f>IF(COUNT($H140:$K140)=0,"",MIN($H140:$K140)-TODAY())</f>
        <v/>
      </c>
      <c r="O140" s="57"/>
    </row>
    <row r="141" spans="1:15">
      <c r="A141" s="57"/>
      <c r="B141" s="57"/>
      <c r="C141" s="57"/>
      <c r="D141" s="61"/>
      <c r="E141" s="57"/>
      <c r="F141" s="57"/>
      <c r="G141" s="57"/>
      <c r="H141" s="58"/>
      <c r="I141" s="58"/>
      <c r="J141" s="58"/>
      <c r="K141" s="58"/>
      <c r="L141" s="57"/>
      <c r="M141" s="59" t="str">
        <f>IF($A141="","",IF(COUNT($H141:$K141)=0,"MISSING DATES",IF(MIN($H141:$K141)&lt;TODAY(),"EXPIRED",IF(MIN($H141:$K141)&lt;=TODAY()+30,"DUE IN 30 DAYS",IF(MIN($H141:$K141)&lt;=TODAY()+60,"DUE IN 31-60 DAYS",IF(MIN($H141:$K141)&lt;=TODAY()+90,"DUE IN 61-90 DAYS","VALID"))))))</f>
        <v/>
      </c>
      <c r="N141" s="59" t="str">
        <f>IF(COUNT($H141:$K141)=0,"",MIN($H141:$K141)-TODAY())</f>
        <v/>
      </c>
      <c r="O141" s="57"/>
    </row>
    <row r="142" spans="1:15">
      <c r="A142" s="57"/>
      <c r="B142" s="57"/>
      <c r="C142" s="57"/>
      <c r="D142" s="61"/>
      <c r="E142" s="57"/>
      <c r="F142" s="57"/>
      <c r="G142" s="57"/>
      <c r="H142" s="58"/>
      <c r="I142" s="58"/>
      <c r="J142" s="58"/>
      <c r="K142" s="58"/>
      <c r="L142" s="57"/>
      <c r="M142" s="59" t="str">
        <f>IF($A142="","",IF(COUNT($H142:$K142)=0,"MISSING DATES",IF(MIN($H142:$K142)&lt;TODAY(),"EXPIRED",IF(MIN($H142:$K142)&lt;=TODAY()+30,"DUE IN 30 DAYS",IF(MIN($H142:$K142)&lt;=TODAY()+60,"DUE IN 31-60 DAYS",IF(MIN($H142:$K142)&lt;=TODAY()+90,"DUE IN 61-90 DAYS","VALID"))))))</f>
        <v/>
      </c>
      <c r="N142" s="59" t="str">
        <f>IF(COUNT($H142:$K142)=0,"",MIN($H142:$K142)-TODAY())</f>
        <v/>
      </c>
      <c r="O142" s="57"/>
    </row>
    <row r="143" spans="1:15">
      <c r="A143" s="57"/>
      <c r="B143" s="57"/>
      <c r="C143" s="57"/>
      <c r="D143" s="61"/>
      <c r="E143" s="57"/>
      <c r="F143" s="57"/>
      <c r="G143" s="57"/>
      <c r="H143" s="58"/>
      <c r="I143" s="58"/>
      <c r="J143" s="58"/>
      <c r="K143" s="58"/>
      <c r="L143" s="57"/>
      <c r="M143" s="59" t="str">
        <f>IF($A143="","",IF(COUNT($H143:$K143)=0,"MISSING DATES",IF(MIN($H143:$K143)&lt;TODAY(),"EXPIRED",IF(MIN($H143:$K143)&lt;=TODAY()+30,"DUE IN 30 DAYS",IF(MIN($H143:$K143)&lt;=TODAY()+60,"DUE IN 31-60 DAYS",IF(MIN($H143:$K143)&lt;=TODAY()+90,"DUE IN 61-90 DAYS","VALID"))))))</f>
        <v/>
      </c>
      <c r="N143" s="59" t="str">
        <f>IF(COUNT($H143:$K143)=0,"",MIN($H143:$K143)-TODAY())</f>
        <v/>
      </c>
      <c r="O143" s="57"/>
    </row>
    <row r="144" spans="1:15">
      <c r="A144" s="57"/>
      <c r="B144" s="57"/>
      <c r="C144" s="57"/>
      <c r="D144" s="61"/>
      <c r="E144" s="57"/>
      <c r="F144" s="57"/>
      <c r="G144" s="57"/>
      <c r="H144" s="58"/>
      <c r="I144" s="58"/>
      <c r="J144" s="58"/>
      <c r="K144" s="58"/>
      <c r="L144" s="57"/>
      <c r="M144" s="59" t="str">
        <f>IF($A144="","",IF(COUNT($H144:$K144)=0,"MISSING DATES",IF(MIN($H144:$K144)&lt;TODAY(),"EXPIRED",IF(MIN($H144:$K144)&lt;=TODAY()+30,"DUE IN 30 DAYS",IF(MIN($H144:$K144)&lt;=TODAY()+60,"DUE IN 31-60 DAYS",IF(MIN($H144:$K144)&lt;=TODAY()+90,"DUE IN 61-90 DAYS","VALID"))))))</f>
        <v/>
      </c>
      <c r="N144" s="59" t="str">
        <f>IF(COUNT($H144:$K144)=0,"",MIN($H144:$K144)-TODAY())</f>
        <v/>
      </c>
      <c r="O144" s="57"/>
    </row>
    <row r="145" spans="1:15">
      <c r="A145" s="57"/>
      <c r="B145" s="57"/>
      <c r="C145" s="57"/>
      <c r="D145" s="61"/>
      <c r="E145" s="57"/>
      <c r="F145" s="57"/>
      <c r="G145" s="57"/>
      <c r="H145" s="58"/>
      <c r="I145" s="58"/>
      <c r="J145" s="58"/>
      <c r="K145" s="58"/>
      <c r="L145" s="57"/>
      <c r="M145" s="59" t="str">
        <f>IF($A145="","",IF(COUNT($H145:$K145)=0,"MISSING DATES",IF(MIN($H145:$K145)&lt;TODAY(),"EXPIRED",IF(MIN($H145:$K145)&lt;=TODAY()+30,"DUE IN 30 DAYS",IF(MIN($H145:$K145)&lt;=TODAY()+60,"DUE IN 31-60 DAYS",IF(MIN($H145:$K145)&lt;=TODAY()+90,"DUE IN 61-90 DAYS","VALID"))))))</f>
        <v/>
      </c>
      <c r="N145" s="59" t="str">
        <f>IF(COUNT($H145:$K145)=0,"",MIN($H145:$K145)-TODAY())</f>
        <v/>
      </c>
      <c r="O145" s="57"/>
    </row>
    <row r="146" spans="1:15">
      <c r="A146" s="57"/>
      <c r="B146" s="57"/>
      <c r="C146" s="57"/>
      <c r="D146" s="61"/>
      <c r="E146" s="57"/>
      <c r="F146" s="57"/>
      <c r="G146" s="57"/>
      <c r="H146" s="58"/>
      <c r="I146" s="58"/>
      <c r="J146" s="58"/>
      <c r="K146" s="58"/>
      <c r="L146" s="57"/>
      <c r="M146" s="59" t="str">
        <f>IF($A146="","",IF(COUNT($H146:$K146)=0,"MISSING DATES",IF(MIN($H146:$K146)&lt;TODAY(),"EXPIRED",IF(MIN($H146:$K146)&lt;=TODAY()+30,"DUE IN 30 DAYS",IF(MIN($H146:$K146)&lt;=TODAY()+60,"DUE IN 31-60 DAYS",IF(MIN($H146:$K146)&lt;=TODAY()+90,"DUE IN 61-90 DAYS","VALID"))))))</f>
        <v/>
      </c>
      <c r="N146" s="59" t="str">
        <f>IF(COUNT($H146:$K146)=0,"",MIN($H146:$K146)-TODAY())</f>
        <v/>
      </c>
      <c r="O146" s="57"/>
    </row>
    <row r="147" spans="1:15">
      <c r="A147" s="57"/>
      <c r="B147" s="57"/>
      <c r="C147" s="57"/>
      <c r="D147" s="61"/>
      <c r="E147" s="57"/>
      <c r="F147" s="57"/>
      <c r="G147" s="57"/>
      <c r="H147" s="58"/>
      <c r="I147" s="58"/>
      <c r="J147" s="58"/>
      <c r="K147" s="58"/>
      <c r="L147" s="57"/>
      <c r="M147" s="59" t="str">
        <f>IF($A147="","",IF(COUNT($H147:$K147)=0,"MISSING DATES",IF(MIN($H147:$K147)&lt;TODAY(),"EXPIRED",IF(MIN($H147:$K147)&lt;=TODAY()+30,"DUE IN 30 DAYS",IF(MIN($H147:$K147)&lt;=TODAY()+60,"DUE IN 31-60 DAYS",IF(MIN($H147:$K147)&lt;=TODAY()+90,"DUE IN 61-90 DAYS","VALID"))))))</f>
        <v/>
      </c>
      <c r="N147" s="59" t="str">
        <f>IF(COUNT($H147:$K147)=0,"",MIN($H147:$K147)-TODAY())</f>
        <v/>
      </c>
      <c r="O147" s="57"/>
    </row>
    <row r="148" spans="1:15">
      <c r="A148" s="57"/>
      <c r="B148" s="57"/>
      <c r="C148" s="57"/>
      <c r="D148" s="61"/>
      <c r="E148" s="57"/>
      <c r="F148" s="57"/>
      <c r="G148" s="57"/>
      <c r="H148" s="58"/>
      <c r="I148" s="58"/>
      <c r="J148" s="58"/>
      <c r="K148" s="58"/>
      <c r="L148" s="57"/>
      <c r="M148" s="59" t="str">
        <f>IF($A148="","",IF(COUNT($H148:$K148)=0,"MISSING DATES",IF(MIN($H148:$K148)&lt;TODAY(),"EXPIRED",IF(MIN($H148:$K148)&lt;=TODAY()+30,"DUE IN 30 DAYS",IF(MIN($H148:$K148)&lt;=TODAY()+60,"DUE IN 31-60 DAYS",IF(MIN($H148:$K148)&lt;=TODAY()+90,"DUE IN 61-90 DAYS","VALID"))))))</f>
        <v/>
      </c>
      <c r="N148" s="59" t="str">
        <f>IF(COUNT($H148:$K148)=0,"",MIN($H148:$K148)-TODAY())</f>
        <v/>
      </c>
      <c r="O148" s="57"/>
    </row>
    <row r="149" spans="1:15">
      <c r="A149" s="57"/>
      <c r="B149" s="57"/>
      <c r="C149" s="57"/>
      <c r="D149" s="61"/>
      <c r="E149" s="57"/>
      <c r="F149" s="57"/>
      <c r="G149" s="57"/>
      <c r="H149" s="58"/>
      <c r="I149" s="58"/>
      <c r="J149" s="58"/>
      <c r="K149" s="58"/>
      <c r="L149" s="57"/>
      <c r="M149" s="59" t="str">
        <f>IF($A149="","",IF(COUNT($H149:$K149)=0,"MISSING DATES",IF(MIN($H149:$K149)&lt;TODAY(),"EXPIRED",IF(MIN($H149:$K149)&lt;=TODAY()+30,"DUE IN 30 DAYS",IF(MIN($H149:$K149)&lt;=TODAY()+60,"DUE IN 31-60 DAYS",IF(MIN($H149:$K149)&lt;=TODAY()+90,"DUE IN 61-90 DAYS","VALID"))))))</f>
        <v/>
      </c>
      <c r="N149" s="59" t="str">
        <f>IF(COUNT($H149:$K149)=0,"",MIN($H149:$K149)-TODAY())</f>
        <v/>
      </c>
      <c r="O149" s="57"/>
    </row>
    <row r="150" spans="1:15">
      <c r="A150" s="57"/>
      <c r="B150" s="57"/>
      <c r="C150" s="57"/>
      <c r="D150" s="61"/>
      <c r="E150" s="57"/>
      <c r="F150" s="57"/>
      <c r="G150" s="57"/>
      <c r="H150" s="58"/>
      <c r="I150" s="58"/>
      <c r="J150" s="58"/>
      <c r="K150" s="58"/>
      <c r="L150" s="57"/>
      <c r="M150" s="59" t="str">
        <f>IF($A150="","",IF(COUNT($H150:$K150)=0,"MISSING DATES",IF(MIN($H150:$K150)&lt;TODAY(),"EXPIRED",IF(MIN($H150:$K150)&lt;=TODAY()+30,"DUE IN 30 DAYS",IF(MIN($H150:$K150)&lt;=TODAY()+60,"DUE IN 31-60 DAYS",IF(MIN($H150:$K150)&lt;=TODAY()+90,"DUE IN 61-90 DAYS","VALID"))))))</f>
        <v/>
      </c>
      <c r="N150" s="59" t="str">
        <f>IF(COUNT($H150:$K150)=0,"",MIN($H150:$K150)-TODAY())</f>
        <v/>
      </c>
      <c r="O150" s="57"/>
    </row>
    <row r="151" spans="1:15">
      <c r="A151" s="57"/>
      <c r="B151" s="57"/>
      <c r="C151" s="57"/>
      <c r="D151" s="61"/>
      <c r="E151" s="57"/>
      <c r="F151" s="57"/>
      <c r="G151" s="57"/>
      <c r="H151" s="58"/>
      <c r="I151" s="58"/>
      <c r="J151" s="58"/>
      <c r="K151" s="58"/>
      <c r="L151" s="57"/>
      <c r="M151" s="59" t="str">
        <f>IF($A151="","",IF(COUNT($H151:$K151)=0,"MISSING DATES",IF(MIN($H151:$K151)&lt;TODAY(),"EXPIRED",IF(MIN($H151:$K151)&lt;=TODAY()+30,"DUE IN 30 DAYS",IF(MIN($H151:$K151)&lt;=TODAY()+60,"DUE IN 31-60 DAYS",IF(MIN($H151:$K151)&lt;=TODAY()+90,"DUE IN 61-90 DAYS","VALID"))))))</f>
        <v/>
      </c>
      <c r="N151" s="59" t="str">
        <f>IF(COUNT($H151:$K151)=0,"",MIN($H151:$K151)-TODAY())</f>
        <v/>
      </c>
      <c r="O151" s="57"/>
    </row>
    <row r="152" spans="1:15">
      <c r="A152" s="57"/>
      <c r="B152" s="57"/>
      <c r="C152" s="57"/>
      <c r="D152" s="61"/>
      <c r="E152" s="57"/>
      <c r="F152" s="57"/>
      <c r="G152" s="57"/>
      <c r="H152" s="58"/>
      <c r="I152" s="58"/>
      <c r="J152" s="58"/>
      <c r="K152" s="58"/>
      <c r="L152" s="57"/>
      <c r="M152" s="59" t="str">
        <f>IF($A152="","",IF(COUNT($H152:$K152)=0,"MISSING DATES",IF(MIN($H152:$K152)&lt;TODAY(),"EXPIRED",IF(MIN($H152:$K152)&lt;=TODAY()+30,"DUE IN 30 DAYS",IF(MIN($H152:$K152)&lt;=TODAY()+60,"DUE IN 31-60 DAYS",IF(MIN($H152:$K152)&lt;=TODAY()+90,"DUE IN 61-90 DAYS","VALID"))))))</f>
        <v/>
      </c>
      <c r="N152" s="59" t="str">
        <f>IF(COUNT($H152:$K152)=0,"",MIN($H152:$K152)-TODAY())</f>
        <v/>
      </c>
      <c r="O152" s="57"/>
    </row>
    <row r="153" spans="1:15">
      <c r="A153" s="57"/>
      <c r="B153" s="57"/>
      <c r="C153" s="57"/>
      <c r="D153" s="61"/>
      <c r="E153" s="57"/>
      <c r="F153" s="57"/>
      <c r="G153" s="57"/>
      <c r="H153" s="58"/>
      <c r="I153" s="58"/>
      <c r="J153" s="58"/>
      <c r="K153" s="58"/>
      <c r="L153" s="57"/>
      <c r="M153" s="59" t="str">
        <f>IF($A153="","",IF(COUNT($H153:$K153)=0,"MISSING DATES",IF(MIN($H153:$K153)&lt;TODAY(),"EXPIRED",IF(MIN($H153:$K153)&lt;=TODAY()+30,"DUE IN 30 DAYS",IF(MIN($H153:$K153)&lt;=TODAY()+60,"DUE IN 31-60 DAYS",IF(MIN($H153:$K153)&lt;=TODAY()+90,"DUE IN 61-90 DAYS","VALID"))))))</f>
        <v/>
      </c>
      <c r="N153" s="59" t="str">
        <f>IF(COUNT($H153:$K153)=0,"",MIN($H153:$K153)-TODAY())</f>
        <v/>
      </c>
      <c r="O153" s="57"/>
    </row>
    <row r="154" spans="1:15">
      <c r="A154" s="57"/>
      <c r="B154" s="57"/>
      <c r="C154" s="57"/>
      <c r="D154" s="61"/>
      <c r="E154" s="57"/>
      <c r="F154" s="57"/>
      <c r="G154" s="57"/>
      <c r="H154" s="58"/>
      <c r="I154" s="58"/>
      <c r="J154" s="58"/>
      <c r="K154" s="58"/>
      <c r="L154" s="57"/>
      <c r="M154" s="59" t="str">
        <f>IF($A154="","",IF(COUNT($H154:$K154)=0,"MISSING DATES",IF(MIN($H154:$K154)&lt;TODAY(),"EXPIRED",IF(MIN($H154:$K154)&lt;=TODAY()+30,"DUE IN 30 DAYS",IF(MIN($H154:$K154)&lt;=TODAY()+60,"DUE IN 31-60 DAYS",IF(MIN($H154:$K154)&lt;=TODAY()+90,"DUE IN 61-90 DAYS","VALID"))))))</f>
        <v/>
      </c>
      <c r="N154" s="59" t="str">
        <f>IF(COUNT($H154:$K154)=0,"",MIN($H154:$K154)-TODAY())</f>
        <v/>
      </c>
      <c r="O154" s="57"/>
    </row>
    <row r="155" spans="1:15">
      <c r="A155" s="57"/>
      <c r="B155" s="57"/>
      <c r="C155" s="57"/>
      <c r="D155" s="61"/>
      <c r="E155" s="57"/>
      <c r="F155" s="57"/>
      <c r="G155" s="57"/>
      <c r="H155" s="58"/>
      <c r="I155" s="58"/>
      <c r="J155" s="58"/>
      <c r="K155" s="58"/>
      <c r="L155" s="57"/>
      <c r="M155" s="59" t="str">
        <f>IF($A155="","",IF(COUNT($H155:$K155)=0,"MISSING DATES",IF(MIN($H155:$K155)&lt;TODAY(),"EXPIRED",IF(MIN($H155:$K155)&lt;=TODAY()+30,"DUE IN 30 DAYS",IF(MIN($H155:$K155)&lt;=TODAY()+60,"DUE IN 31-60 DAYS",IF(MIN($H155:$K155)&lt;=TODAY()+90,"DUE IN 61-90 DAYS","VALID"))))))</f>
        <v/>
      </c>
      <c r="N155" s="59" t="str">
        <f>IF(COUNT($H155:$K155)=0,"",MIN($H155:$K155)-TODAY())</f>
        <v/>
      </c>
      <c r="O155" s="57"/>
    </row>
    <row r="156" spans="1:15">
      <c r="A156" s="57"/>
      <c r="B156" s="57"/>
      <c r="C156" s="57"/>
      <c r="D156" s="61"/>
      <c r="E156" s="57"/>
      <c r="F156" s="57"/>
      <c r="G156" s="57"/>
      <c r="H156" s="58"/>
      <c r="I156" s="58"/>
      <c r="J156" s="58"/>
      <c r="K156" s="58"/>
      <c r="L156" s="57"/>
      <c r="M156" s="59" t="str">
        <f>IF($A156="","",IF(COUNT($H156:$K156)=0,"MISSING DATES",IF(MIN($H156:$K156)&lt;TODAY(),"EXPIRED",IF(MIN($H156:$K156)&lt;=TODAY()+30,"DUE IN 30 DAYS",IF(MIN($H156:$K156)&lt;=TODAY()+60,"DUE IN 31-60 DAYS",IF(MIN($H156:$K156)&lt;=TODAY()+90,"DUE IN 61-90 DAYS","VALID"))))))</f>
        <v/>
      </c>
      <c r="N156" s="59" t="str">
        <f>IF(COUNT($H156:$K156)=0,"",MIN($H156:$K156)-TODAY())</f>
        <v/>
      </c>
      <c r="O156" s="57"/>
    </row>
    <row r="157" spans="1:15">
      <c r="A157" s="57"/>
      <c r="B157" s="57"/>
      <c r="C157" s="57"/>
      <c r="D157" s="61"/>
      <c r="E157" s="57"/>
      <c r="F157" s="57"/>
      <c r="G157" s="57"/>
      <c r="H157" s="58"/>
      <c r="I157" s="58"/>
      <c r="J157" s="58"/>
      <c r="K157" s="58"/>
      <c r="L157" s="57"/>
      <c r="M157" s="59" t="str">
        <f>IF($A157="","",IF(COUNT($H157:$K157)=0,"MISSING DATES",IF(MIN($H157:$K157)&lt;TODAY(),"EXPIRED",IF(MIN($H157:$K157)&lt;=TODAY()+30,"DUE IN 30 DAYS",IF(MIN($H157:$K157)&lt;=TODAY()+60,"DUE IN 31-60 DAYS",IF(MIN($H157:$K157)&lt;=TODAY()+90,"DUE IN 61-90 DAYS","VALID"))))))</f>
        <v/>
      </c>
      <c r="N157" s="59" t="str">
        <f>IF(COUNT($H157:$K157)=0,"",MIN($H157:$K157)-TODAY())</f>
        <v/>
      </c>
      <c r="O157" s="57"/>
    </row>
    <row r="158" spans="1:15">
      <c r="A158" s="57"/>
      <c r="B158" s="57"/>
      <c r="C158" s="57"/>
      <c r="D158" s="61"/>
      <c r="E158" s="57"/>
      <c r="F158" s="57"/>
      <c r="G158" s="57"/>
      <c r="H158" s="58"/>
      <c r="I158" s="58"/>
      <c r="J158" s="58"/>
      <c r="K158" s="58"/>
      <c r="L158" s="57"/>
      <c r="M158" s="59" t="str">
        <f>IF($A158="","",IF(COUNT($H158:$K158)=0,"MISSING DATES",IF(MIN($H158:$K158)&lt;TODAY(),"EXPIRED",IF(MIN($H158:$K158)&lt;=TODAY()+30,"DUE IN 30 DAYS",IF(MIN($H158:$K158)&lt;=TODAY()+60,"DUE IN 31-60 DAYS",IF(MIN($H158:$K158)&lt;=TODAY()+90,"DUE IN 61-90 DAYS","VALID"))))))</f>
        <v/>
      </c>
      <c r="N158" s="59" t="str">
        <f>IF(COUNT($H158:$K158)=0,"",MIN($H158:$K158)-TODAY())</f>
        <v/>
      </c>
      <c r="O158" s="57"/>
    </row>
    <row r="159" spans="1:15">
      <c r="A159" s="57"/>
      <c r="B159" s="57"/>
      <c r="C159" s="57"/>
      <c r="D159" s="61"/>
      <c r="E159" s="57"/>
      <c r="F159" s="57"/>
      <c r="G159" s="57"/>
      <c r="H159" s="58"/>
      <c r="I159" s="58"/>
      <c r="J159" s="58"/>
      <c r="K159" s="58"/>
      <c r="L159" s="57"/>
      <c r="M159" s="59" t="str">
        <f>IF($A159="","",IF(COUNT($H159:$K159)=0,"MISSING DATES",IF(MIN($H159:$K159)&lt;TODAY(),"EXPIRED",IF(MIN($H159:$K159)&lt;=TODAY()+30,"DUE IN 30 DAYS",IF(MIN($H159:$K159)&lt;=TODAY()+60,"DUE IN 31-60 DAYS",IF(MIN($H159:$K159)&lt;=TODAY()+90,"DUE IN 61-90 DAYS","VALID"))))))</f>
        <v/>
      </c>
      <c r="N159" s="59" t="str">
        <f>IF(COUNT($H159:$K159)=0,"",MIN($H159:$K159)-TODAY())</f>
        <v/>
      </c>
      <c r="O159" s="57"/>
    </row>
    <row r="160" spans="1:15">
      <c r="A160" s="57"/>
      <c r="B160" s="57"/>
      <c r="C160" s="57"/>
      <c r="D160" s="61"/>
      <c r="E160" s="57"/>
      <c r="F160" s="57"/>
      <c r="G160" s="57"/>
      <c r="H160" s="58"/>
      <c r="I160" s="58"/>
      <c r="J160" s="58"/>
      <c r="K160" s="58"/>
      <c r="L160" s="57"/>
      <c r="M160" s="59" t="str">
        <f>IF($A160="","",IF(COUNT($H160:$K160)=0,"MISSING DATES",IF(MIN($H160:$K160)&lt;TODAY(),"EXPIRED",IF(MIN($H160:$K160)&lt;=TODAY()+30,"DUE IN 30 DAYS",IF(MIN($H160:$K160)&lt;=TODAY()+60,"DUE IN 31-60 DAYS",IF(MIN($H160:$K160)&lt;=TODAY()+90,"DUE IN 61-90 DAYS","VALID"))))))</f>
        <v/>
      </c>
      <c r="N160" s="59" t="str">
        <f>IF(COUNT($H160:$K160)=0,"",MIN($H160:$K160)-TODAY())</f>
        <v/>
      </c>
      <c r="O160" s="57"/>
    </row>
    <row r="161" spans="1:15">
      <c r="A161" s="57"/>
      <c r="B161" s="57"/>
      <c r="C161" s="57"/>
      <c r="D161" s="61"/>
      <c r="E161" s="57"/>
      <c r="F161" s="57"/>
      <c r="G161" s="57"/>
      <c r="H161" s="58"/>
      <c r="I161" s="58"/>
      <c r="J161" s="58"/>
      <c r="K161" s="58"/>
      <c r="L161" s="57"/>
      <c r="M161" s="59" t="str">
        <f>IF($A161="","",IF(COUNT($H161:$K161)=0,"MISSING DATES",IF(MIN($H161:$K161)&lt;TODAY(),"EXPIRED",IF(MIN($H161:$K161)&lt;=TODAY()+30,"DUE IN 30 DAYS",IF(MIN($H161:$K161)&lt;=TODAY()+60,"DUE IN 31-60 DAYS",IF(MIN($H161:$K161)&lt;=TODAY()+90,"DUE IN 61-90 DAYS","VALID"))))))</f>
        <v/>
      </c>
      <c r="N161" s="59" t="str">
        <f>IF(COUNT($H161:$K161)=0,"",MIN($H161:$K161)-TODAY())</f>
        <v/>
      </c>
      <c r="O161" s="57"/>
    </row>
    <row r="162" spans="1:15">
      <c r="A162" s="57"/>
      <c r="B162" s="57"/>
      <c r="C162" s="57"/>
      <c r="D162" s="61"/>
      <c r="E162" s="57"/>
      <c r="F162" s="57"/>
      <c r="G162" s="57"/>
      <c r="H162" s="58"/>
      <c r="I162" s="58"/>
      <c r="J162" s="58"/>
      <c r="K162" s="58"/>
      <c r="L162" s="57"/>
      <c r="M162" s="59" t="str">
        <f>IF($A162="","",IF(COUNT($H162:$K162)=0,"MISSING DATES",IF(MIN($H162:$K162)&lt;TODAY(),"EXPIRED",IF(MIN($H162:$K162)&lt;=TODAY()+30,"DUE IN 30 DAYS",IF(MIN($H162:$K162)&lt;=TODAY()+60,"DUE IN 31-60 DAYS",IF(MIN($H162:$K162)&lt;=TODAY()+90,"DUE IN 61-90 DAYS","VALID"))))))</f>
        <v/>
      </c>
      <c r="N162" s="59" t="str">
        <f>IF(COUNT($H162:$K162)=0,"",MIN($H162:$K162)-TODAY())</f>
        <v/>
      </c>
      <c r="O162" s="57"/>
    </row>
    <row r="163" spans="1:15">
      <c r="A163" s="57"/>
      <c r="B163" s="57"/>
      <c r="C163" s="57"/>
      <c r="D163" s="61"/>
      <c r="E163" s="57"/>
      <c r="F163" s="57"/>
      <c r="G163" s="57"/>
      <c r="H163" s="58"/>
      <c r="I163" s="58"/>
      <c r="J163" s="58"/>
      <c r="K163" s="58"/>
      <c r="L163" s="57"/>
      <c r="M163" s="59" t="str">
        <f>IF($A163="","",IF(COUNT($H163:$K163)=0,"MISSING DATES",IF(MIN($H163:$K163)&lt;TODAY(),"EXPIRED",IF(MIN($H163:$K163)&lt;=TODAY()+30,"DUE IN 30 DAYS",IF(MIN($H163:$K163)&lt;=TODAY()+60,"DUE IN 31-60 DAYS",IF(MIN($H163:$K163)&lt;=TODAY()+90,"DUE IN 61-90 DAYS","VALID"))))))</f>
        <v/>
      </c>
      <c r="N163" s="59" t="str">
        <f>IF(COUNT($H163:$K163)=0,"",MIN($H163:$K163)-TODAY())</f>
        <v/>
      </c>
      <c r="O163" s="57"/>
    </row>
    <row r="164" spans="1:15">
      <c r="A164" s="57"/>
      <c r="B164" s="57"/>
      <c r="C164" s="57"/>
      <c r="D164" s="61"/>
      <c r="E164" s="57"/>
      <c r="F164" s="57"/>
      <c r="G164" s="57"/>
      <c r="H164" s="58"/>
      <c r="I164" s="58"/>
      <c r="J164" s="58"/>
      <c r="K164" s="58"/>
      <c r="L164" s="57"/>
      <c r="M164" s="59" t="str">
        <f>IF($A164="","",IF(COUNT($H164:$K164)=0,"MISSING DATES",IF(MIN($H164:$K164)&lt;TODAY(),"EXPIRED",IF(MIN($H164:$K164)&lt;=TODAY()+30,"DUE IN 30 DAYS",IF(MIN($H164:$K164)&lt;=TODAY()+60,"DUE IN 31-60 DAYS",IF(MIN($H164:$K164)&lt;=TODAY()+90,"DUE IN 61-90 DAYS","VALID"))))))</f>
        <v/>
      </c>
      <c r="N164" s="59" t="str">
        <f>IF(COUNT($H164:$K164)=0,"",MIN($H164:$K164)-TODAY())</f>
        <v/>
      </c>
      <c r="O164" s="57"/>
    </row>
    <row r="165" spans="1:15">
      <c r="A165" s="57"/>
      <c r="B165" s="57"/>
      <c r="C165" s="57"/>
      <c r="D165" s="61"/>
      <c r="E165" s="57"/>
      <c r="F165" s="57"/>
      <c r="G165" s="57"/>
      <c r="H165" s="58"/>
      <c r="I165" s="58"/>
      <c r="J165" s="58"/>
      <c r="K165" s="58"/>
      <c r="L165" s="57"/>
      <c r="M165" s="59" t="str">
        <f>IF($A165="","",IF(COUNT($H165:$K165)=0,"MISSING DATES",IF(MIN($H165:$K165)&lt;TODAY(),"EXPIRED",IF(MIN($H165:$K165)&lt;=TODAY()+30,"DUE IN 30 DAYS",IF(MIN($H165:$K165)&lt;=TODAY()+60,"DUE IN 31-60 DAYS",IF(MIN($H165:$K165)&lt;=TODAY()+90,"DUE IN 61-90 DAYS","VALID"))))))</f>
        <v/>
      </c>
      <c r="N165" s="59" t="str">
        <f>IF(COUNT($H165:$K165)=0,"",MIN($H165:$K165)-TODAY())</f>
        <v/>
      </c>
      <c r="O165" s="57"/>
    </row>
    <row r="166" spans="1:15">
      <c r="A166" s="57"/>
      <c r="B166" s="57"/>
      <c r="C166" s="57"/>
      <c r="D166" s="61"/>
      <c r="E166" s="57"/>
      <c r="F166" s="57"/>
      <c r="G166" s="57"/>
      <c r="H166" s="58"/>
      <c r="I166" s="58"/>
      <c r="J166" s="58"/>
      <c r="K166" s="58"/>
      <c r="L166" s="57"/>
      <c r="M166" s="59" t="str">
        <f>IF($A166="","",IF(COUNT($H166:$K166)=0,"MISSING DATES",IF(MIN($H166:$K166)&lt;TODAY(),"EXPIRED",IF(MIN($H166:$K166)&lt;=TODAY()+30,"DUE IN 30 DAYS",IF(MIN($H166:$K166)&lt;=TODAY()+60,"DUE IN 31-60 DAYS",IF(MIN($H166:$K166)&lt;=TODAY()+90,"DUE IN 61-90 DAYS","VALID"))))))</f>
        <v/>
      </c>
      <c r="N166" s="59" t="str">
        <f>IF(COUNT($H166:$K166)=0,"",MIN($H166:$K166)-TODAY())</f>
        <v/>
      </c>
      <c r="O166" s="57"/>
    </row>
    <row r="167" spans="1:15">
      <c r="A167" s="57"/>
      <c r="B167" s="57"/>
      <c r="C167" s="57"/>
      <c r="D167" s="61"/>
      <c r="E167" s="57"/>
      <c r="F167" s="57"/>
      <c r="G167" s="57"/>
      <c r="H167" s="58"/>
      <c r="I167" s="58"/>
      <c r="J167" s="58"/>
      <c r="K167" s="58"/>
      <c r="L167" s="57"/>
      <c r="M167" s="59" t="str">
        <f>IF($A167="","",IF(COUNT($H167:$K167)=0,"MISSING DATES",IF(MIN($H167:$K167)&lt;TODAY(),"EXPIRED",IF(MIN($H167:$K167)&lt;=TODAY()+30,"DUE IN 30 DAYS",IF(MIN($H167:$K167)&lt;=TODAY()+60,"DUE IN 31-60 DAYS",IF(MIN($H167:$K167)&lt;=TODAY()+90,"DUE IN 61-90 DAYS","VALID"))))))</f>
        <v/>
      </c>
      <c r="N167" s="59" t="str">
        <f>IF(COUNT($H167:$K167)=0,"",MIN($H167:$K167)-TODAY())</f>
        <v/>
      </c>
      <c r="O167" s="57"/>
    </row>
    <row r="168" spans="1:15">
      <c r="A168" s="57"/>
      <c r="B168" s="57"/>
      <c r="C168" s="57"/>
      <c r="D168" s="61"/>
      <c r="E168" s="57"/>
      <c r="F168" s="57"/>
      <c r="G168" s="57"/>
      <c r="H168" s="58"/>
      <c r="I168" s="58"/>
      <c r="J168" s="58"/>
      <c r="K168" s="58"/>
      <c r="L168" s="57"/>
      <c r="M168" s="59" t="str">
        <f>IF($A168="","",IF(COUNT($H168:$K168)=0,"MISSING DATES",IF(MIN($H168:$K168)&lt;TODAY(),"EXPIRED",IF(MIN($H168:$K168)&lt;=TODAY()+30,"DUE IN 30 DAYS",IF(MIN($H168:$K168)&lt;=TODAY()+60,"DUE IN 31-60 DAYS",IF(MIN($H168:$K168)&lt;=TODAY()+90,"DUE IN 61-90 DAYS","VALID"))))))</f>
        <v/>
      </c>
      <c r="N168" s="59" t="str">
        <f>IF(COUNT($H168:$K168)=0,"",MIN($H168:$K168)-TODAY())</f>
        <v/>
      </c>
      <c r="O168" s="57"/>
    </row>
    <row r="169" spans="1:15">
      <c r="A169" s="57"/>
      <c r="B169" s="57"/>
      <c r="C169" s="57"/>
      <c r="D169" s="61"/>
      <c r="E169" s="57"/>
      <c r="F169" s="57"/>
      <c r="G169" s="57"/>
      <c r="H169" s="58"/>
      <c r="I169" s="58"/>
      <c r="J169" s="58"/>
      <c r="K169" s="58"/>
      <c r="L169" s="57"/>
      <c r="M169" s="59" t="str">
        <f>IF($A169="","",IF(COUNT($H169:$K169)=0,"MISSING DATES",IF(MIN($H169:$K169)&lt;TODAY(),"EXPIRED",IF(MIN($H169:$K169)&lt;=TODAY()+30,"DUE IN 30 DAYS",IF(MIN($H169:$K169)&lt;=TODAY()+60,"DUE IN 31-60 DAYS",IF(MIN($H169:$K169)&lt;=TODAY()+90,"DUE IN 61-90 DAYS","VALID"))))))</f>
        <v/>
      </c>
      <c r="N169" s="59" t="str">
        <f>IF(COUNT($H169:$K169)=0,"",MIN($H169:$K169)-TODAY())</f>
        <v/>
      </c>
      <c r="O169" s="57"/>
    </row>
    <row r="170" spans="1:15">
      <c r="A170" s="57"/>
      <c r="B170" s="57"/>
      <c r="C170" s="57"/>
      <c r="D170" s="61"/>
      <c r="E170" s="57"/>
      <c r="F170" s="57"/>
      <c r="G170" s="57"/>
      <c r="H170" s="58"/>
      <c r="I170" s="58"/>
      <c r="J170" s="58"/>
      <c r="K170" s="58"/>
      <c r="L170" s="57"/>
      <c r="M170" s="59" t="str">
        <f>IF($A170="","",IF(COUNT($H170:$K170)=0,"MISSING DATES",IF(MIN($H170:$K170)&lt;TODAY(),"EXPIRED",IF(MIN($H170:$K170)&lt;=TODAY()+30,"DUE IN 30 DAYS",IF(MIN($H170:$K170)&lt;=TODAY()+60,"DUE IN 31-60 DAYS",IF(MIN($H170:$K170)&lt;=TODAY()+90,"DUE IN 61-90 DAYS","VALID"))))))</f>
        <v/>
      </c>
      <c r="N170" s="59" t="str">
        <f>IF(COUNT($H170:$K170)=0,"",MIN($H170:$K170)-TODAY())</f>
        <v/>
      </c>
      <c r="O170" s="57"/>
    </row>
    <row r="171" spans="1:15">
      <c r="A171" s="57"/>
      <c r="B171" s="57"/>
      <c r="C171" s="57"/>
      <c r="D171" s="61"/>
      <c r="E171" s="57"/>
      <c r="F171" s="57"/>
      <c r="G171" s="57"/>
      <c r="H171" s="58"/>
      <c r="I171" s="58"/>
      <c r="J171" s="58"/>
      <c r="K171" s="58"/>
      <c r="L171" s="57"/>
      <c r="M171" s="59" t="str">
        <f>IF($A171="","",IF(COUNT($H171:$K171)=0,"MISSING DATES",IF(MIN($H171:$K171)&lt;TODAY(),"EXPIRED",IF(MIN($H171:$K171)&lt;=TODAY()+30,"DUE IN 30 DAYS",IF(MIN($H171:$K171)&lt;=TODAY()+60,"DUE IN 31-60 DAYS",IF(MIN($H171:$K171)&lt;=TODAY()+90,"DUE IN 61-90 DAYS","VALID"))))))</f>
        <v/>
      </c>
      <c r="N171" s="59" t="str">
        <f>IF(COUNT($H171:$K171)=0,"",MIN($H171:$K171)-TODAY())</f>
        <v/>
      </c>
      <c r="O171" s="57"/>
    </row>
    <row r="172" spans="1:15">
      <c r="A172" s="57"/>
      <c r="B172" s="57"/>
      <c r="C172" s="57"/>
      <c r="D172" s="61"/>
      <c r="E172" s="57"/>
      <c r="F172" s="57"/>
      <c r="G172" s="57"/>
      <c r="H172" s="58"/>
      <c r="I172" s="58"/>
      <c r="J172" s="58"/>
      <c r="K172" s="58"/>
      <c r="L172" s="57"/>
      <c r="M172" s="59" t="str">
        <f>IF($A172="","",IF(COUNT($H172:$K172)=0,"MISSING DATES",IF(MIN($H172:$K172)&lt;TODAY(),"EXPIRED",IF(MIN($H172:$K172)&lt;=TODAY()+30,"DUE IN 30 DAYS",IF(MIN($H172:$K172)&lt;=TODAY()+60,"DUE IN 31-60 DAYS",IF(MIN($H172:$K172)&lt;=TODAY()+90,"DUE IN 61-90 DAYS","VALID"))))))</f>
        <v/>
      </c>
      <c r="N172" s="59" t="str">
        <f>IF(COUNT($H172:$K172)=0,"",MIN($H172:$K172)-TODAY())</f>
        <v/>
      </c>
      <c r="O172" s="57"/>
    </row>
    <row r="173" spans="1:15">
      <c r="A173" s="57"/>
      <c r="B173" s="57"/>
      <c r="C173" s="57"/>
      <c r="D173" s="61"/>
      <c r="E173" s="57"/>
      <c r="F173" s="57"/>
      <c r="G173" s="57"/>
      <c r="H173" s="58"/>
      <c r="I173" s="58"/>
      <c r="J173" s="58"/>
      <c r="K173" s="58"/>
      <c r="L173" s="57"/>
      <c r="M173" s="59" t="str">
        <f>IF($A173="","",IF(COUNT($H173:$K173)=0,"MISSING DATES",IF(MIN($H173:$K173)&lt;TODAY(),"EXPIRED",IF(MIN($H173:$K173)&lt;=TODAY()+30,"DUE IN 30 DAYS",IF(MIN($H173:$K173)&lt;=TODAY()+60,"DUE IN 31-60 DAYS",IF(MIN($H173:$K173)&lt;=TODAY()+90,"DUE IN 61-90 DAYS","VALID"))))))</f>
        <v/>
      </c>
      <c r="N173" s="59" t="str">
        <f>IF(COUNT($H173:$K173)=0,"",MIN($H173:$K173)-TODAY())</f>
        <v/>
      </c>
      <c r="O173" s="57"/>
    </row>
    <row r="174" spans="1:15">
      <c r="A174" s="57"/>
      <c r="B174" s="57"/>
      <c r="C174" s="57"/>
      <c r="D174" s="61"/>
      <c r="E174" s="57"/>
      <c r="F174" s="57"/>
      <c r="G174" s="57"/>
      <c r="H174" s="58"/>
      <c r="I174" s="58"/>
      <c r="J174" s="58"/>
      <c r="K174" s="58"/>
      <c r="L174" s="57"/>
      <c r="M174" s="59" t="str">
        <f>IF($A174="","",IF(COUNT($H174:$K174)=0,"MISSING DATES",IF(MIN($H174:$K174)&lt;TODAY(),"EXPIRED",IF(MIN($H174:$K174)&lt;=TODAY()+30,"DUE IN 30 DAYS",IF(MIN($H174:$K174)&lt;=TODAY()+60,"DUE IN 31-60 DAYS",IF(MIN($H174:$K174)&lt;=TODAY()+90,"DUE IN 61-90 DAYS","VALID"))))))</f>
        <v/>
      </c>
      <c r="N174" s="59" t="str">
        <f>IF(COUNT($H174:$K174)=0,"",MIN($H174:$K174)-TODAY())</f>
        <v/>
      </c>
      <c r="O174" s="57"/>
    </row>
    <row r="175" spans="1:15">
      <c r="A175" s="57"/>
      <c r="B175" s="57"/>
      <c r="C175" s="57"/>
      <c r="D175" s="61"/>
      <c r="E175" s="57"/>
      <c r="F175" s="57"/>
      <c r="G175" s="57"/>
      <c r="H175" s="58"/>
      <c r="I175" s="58"/>
      <c r="J175" s="58"/>
      <c r="K175" s="58"/>
      <c r="L175" s="57"/>
      <c r="M175" s="59" t="str">
        <f>IF($A175="","",IF(COUNT($H175:$K175)=0,"MISSING DATES",IF(MIN($H175:$K175)&lt;TODAY(),"EXPIRED",IF(MIN($H175:$K175)&lt;=TODAY()+30,"DUE IN 30 DAYS",IF(MIN($H175:$K175)&lt;=TODAY()+60,"DUE IN 31-60 DAYS",IF(MIN($H175:$K175)&lt;=TODAY()+90,"DUE IN 61-90 DAYS","VALID"))))))</f>
        <v/>
      </c>
      <c r="N175" s="59" t="str">
        <f>IF(COUNT($H175:$K175)=0,"",MIN($H175:$K175)-TODAY())</f>
        <v/>
      </c>
      <c r="O175" s="57"/>
    </row>
    <row r="176" spans="1:15">
      <c r="A176" s="57"/>
      <c r="B176" s="57"/>
      <c r="C176" s="57"/>
      <c r="D176" s="61"/>
      <c r="E176" s="57"/>
      <c r="F176" s="57"/>
      <c r="G176" s="57"/>
      <c r="H176" s="58"/>
      <c r="I176" s="58"/>
      <c r="J176" s="58"/>
      <c r="K176" s="58"/>
      <c r="L176" s="57"/>
      <c r="M176" s="59" t="str">
        <f>IF($A176="","",IF(COUNT($H176:$K176)=0,"MISSING DATES",IF(MIN($H176:$K176)&lt;TODAY(),"EXPIRED",IF(MIN($H176:$K176)&lt;=TODAY()+30,"DUE IN 30 DAYS",IF(MIN($H176:$K176)&lt;=TODAY()+60,"DUE IN 31-60 DAYS",IF(MIN($H176:$K176)&lt;=TODAY()+90,"DUE IN 61-90 DAYS","VALID"))))))</f>
        <v/>
      </c>
      <c r="N176" s="59" t="str">
        <f>IF(COUNT($H176:$K176)=0,"",MIN($H176:$K176)-TODAY())</f>
        <v/>
      </c>
      <c r="O176" s="57"/>
    </row>
    <row r="177" spans="1:15">
      <c r="A177" s="57"/>
      <c r="B177" s="57"/>
      <c r="C177" s="57"/>
      <c r="D177" s="61"/>
      <c r="E177" s="57"/>
      <c r="F177" s="57"/>
      <c r="G177" s="57"/>
      <c r="H177" s="58"/>
      <c r="I177" s="58"/>
      <c r="J177" s="58"/>
      <c r="K177" s="58"/>
      <c r="L177" s="57"/>
      <c r="M177" s="59" t="str">
        <f>IF($A177="","",IF(COUNT($H177:$K177)=0,"MISSING DATES",IF(MIN($H177:$K177)&lt;TODAY(),"EXPIRED",IF(MIN($H177:$K177)&lt;=TODAY()+30,"DUE IN 30 DAYS",IF(MIN($H177:$K177)&lt;=TODAY()+60,"DUE IN 31-60 DAYS",IF(MIN($H177:$K177)&lt;=TODAY()+90,"DUE IN 61-90 DAYS","VALID"))))))</f>
        <v/>
      </c>
      <c r="N177" s="59" t="str">
        <f>IF(COUNT($H177:$K177)=0,"",MIN($H177:$K177)-TODAY())</f>
        <v/>
      </c>
      <c r="O177" s="57"/>
    </row>
    <row r="178" spans="1:15">
      <c r="A178" s="57"/>
      <c r="B178" s="57"/>
      <c r="C178" s="57"/>
      <c r="D178" s="61"/>
      <c r="E178" s="57"/>
      <c r="F178" s="57"/>
      <c r="G178" s="57"/>
      <c r="H178" s="58"/>
      <c r="I178" s="58"/>
      <c r="J178" s="58"/>
      <c r="K178" s="58"/>
      <c r="L178" s="57"/>
      <c r="M178" s="59" t="str">
        <f>IF($A178="","",IF(COUNT($H178:$K178)=0,"MISSING DATES",IF(MIN($H178:$K178)&lt;TODAY(),"EXPIRED",IF(MIN($H178:$K178)&lt;=TODAY()+30,"DUE IN 30 DAYS",IF(MIN($H178:$K178)&lt;=TODAY()+60,"DUE IN 31-60 DAYS",IF(MIN($H178:$K178)&lt;=TODAY()+90,"DUE IN 61-90 DAYS","VALID"))))))</f>
        <v/>
      </c>
      <c r="N178" s="59" t="str">
        <f>IF(COUNT($H178:$K178)=0,"",MIN($H178:$K178)-TODAY())</f>
        <v/>
      </c>
      <c r="O178" s="57"/>
    </row>
    <row r="179" spans="1:15">
      <c r="A179" s="57"/>
      <c r="B179" s="57"/>
      <c r="C179" s="57"/>
      <c r="D179" s="61"/>
      <c r="E179" s="57"/>
      <c r="F179" s="57"/>
      <c r="G179" s="57"/>
      <c r="H179" s="58"/>
      <c r="I179" s="58"/>
      <c r="J179" s="58"/>
      <c r="K179" s="58"/>
      <c r="L179" s="57"/>
      <c r="M179" s="59" t="str">
        <f>IF($A179="","",IF(COUNT($H179:$K179)=0,"MISSING DATES",IF(MIN($H179:$K179)&lt;TODAY(),"EXPIRED",IF(MIN($H179:$K179)&lt;=TODAY()+30,"DUE IN 30 DAYS",IF(MIN($H179:$K179)&lt;=TODAY()+60,"DUE IN 31-60 DAYS",IF(MIN($H179:$K179)&lt;=TODAY()+90,"DUE IN 61-90 DAYS","VALID"))))))</f>
        <v/>
      </c>
      <c r="N179" s="59" t="str">
        <f>IF(COUNT($H179:$K179)=0,"",MIN($H179:$K179)-TODAY())</f>
        <v/>
      </c>
      <c r="O179" s="57"/>
    </row>
    <row r="180" spans="1:15">
      <c r="A180" s="57"/>
      <c r="B180" s="57"/>
      <c r="C180" s="57"/>
      <c r="D180" s="61"/>
      <c r="E180" s="57"/>
      <c r="F180" s="57"/>
      <c r="G180" s="57"/>
      <c r="H180" s="58"/>
      <c r="I180" s="58"/>
      <c r="J180" s="58"/>
      <c r="K180" s="58"/>
      <c r="L180" s="57"/>
      <c r="M180" s="59" t="str">
        <f>IF($A180="","",IF(COUNT($H180:$K180)=0,"MISSING DATES",IF(MIN($H180:$K180)&lt;TODAY(),"EXPIRED",IF(MIN($H180:$K180)&lt;=TODAY()+30,"DUE IN 30 DAYS",IF(MIN($H180:$K180)&lt;=TODAY()+60,"DUE IN 31-60 DAYS",IF(MIN($H180:$K180)&lt;=TODAY()+90,"DUE IN 61-90 DAYS","VALID"))))))</f>
        <v/>
      </c>
      <c r="N180" s="59" t="str">
        <f>IF(COUNT($H180:$K180)=0,"",MIN($H180:$K180)-TODAY())</f>
        <v/>
      </c>
      <c r="O180" s="57"/>
    </row>
    <row r="181" spans="1:15">
      <c r="A181" s="57"/>
      <c r="B181" s="57"/>
      <c r="C181" s="57"/>
      <c r="D181" s="61"/>
      <c r="E181" s="57"/>
      <c r="F181" s="57"/>
      <c r="G181" s="57"/>
      <c r="H181" s="58"/>
      <c r="I181" s="58"/>
      <c r="J181" s="58"/>
      <c r="K181" s="58"/>
      <c r="L181" s="57"/>
      <c r="M181" s="59" t="str">
        <f>IF($A181="","",IF(COUNT($H181:$K181)=0,"MISSING DATES",IF(MIN($H181:$K181)&lt;TODAY(),"EXPIRED",IF(MIN($H181:$K181)&lt;=TODAY()+30,"DUE IN 30 DAYS",IF(MIN($H181:$K181)&lt;=TODAY()+60,"DUE IN 31-60 DAYS",IF(MIN($H181:$K181)&lt;=TODAY()+90,"DUE IN 61-90 DAYS","VALID"))))))</f>
        <v/>
      </c>
      <c r="N181" s="59" t="str">
        <f>IF(COUNT($H181:$K181)=0,"",MIN($H181:$K181)-TODAY())</f>
        <v/>
      </c>
      <c r="O181" s="57"/>
    </row>
    <row r="182" spans="1:15">
      <c r="A182" s="57"/>
      <c r="B182" s="57"/>
      <c r="C182" s="57"/>
      <c r="D182" s="61"/>
      <c r="E182" s="57"/>
      <c r="F182" s="57"/>
      <c r="G182" s="57"/>
      <c r="H182" s="58"/>
      <c r="I182" s="58"/>
      <c r="J182" s="58"/>
      <c r="K182" s="58"/>
      <c r="L182" s="57"/>
      <c r="M182" s="59" t="str">
        <f>IF($A182="","",IF(COUNT($H182:$K182)=0,"MISSING DATES",IF(MIN($H182:$K182)&lt;TODAY(),"EXPIRED",IF(MIN($H182:$K182)&lt;=TODAY()+30,"DUE IN 30 DAYS",IF(MIN($H182:$K182)&lt;=TODAY()+60,"DUE IN 31-60 DAYS",IF(MIN($H182:$K182)&lt;=TODAY()+90,"DUE IN 61-90 DAYS","VALID"))))))</f>
        <v/>
      </c>
      <c r="N182" s="59" t="str">
        <f>IF(COUNT($H182:$K182)=0,"",MIN($H182:$K182)-TODAY())</f>
        <v/>
      </c>
      <c r="O182" s="57"/>
    </row>
    <row r="183" spans="1:15">
      <c r="A183" s="57"/>
      <c r="B183" s="57"/>
      <c r="C183" s="57"/>
      <c r="D183" s="61"/>
      <c r="E183" s="57"/>
      <c r="F183" s="57"/>
      <c r="G183" s="57"/>
      <c r="H183" s="58"/>
      <c r="I183" s="58"/>
      <c r="J183" s="58"/>
      <c r="K183" s="58"/>
      <c r="L183" s="57"/>
      <c r="M183" s="59" t="str">
        <f>IF($A183="","",IF(COUNT($H183:$K183)=0,"MISSING DATES",IF(MIN($H183:$K183)&lt;TODAY(),"EXPIRED",IF(MIN($H183:$K183)&lt;=TODAY()+30,"DUE IN 30 DAYS",IF(MIN($H183:$K183)&lt;=TODAY()+60,"DUE IN 31-60 DAYS",IF(MIN($H183:$K183)&lt;=TODAY()+90,"DUE IN 61-90 DAYS","VALID"))))))</f>
        <v/>
      </c>
      <c r="N183" s="59" t="str">
        <f>IF(COUNT($H183:$K183)=0,"",MIN($H183:$K183)-TODAY())</f>
        <v/>
      </c>
      <c r="O183" s="57"/>
    </row>
    <row r="184" spans="1:15">
      <c r="A184" s="57"/>
      <c r="B184" s="57"/>
      <c r="C184" s="57"/>
      <c r="D184" s="61"/>
      <c r="E184" s="57"/>
      <c r="F184" s="57"/>
      <c r="G184" s="57"/>
      <c r="H184" s="58"/>
      <c r="I184" s="58"/>
      <c r="J184" s="58"/>
      <c r="K184" s="58"/>
      <c r="L184" s="57"/>
      <c r="M184" s="59" t="str">
        <f>IF($A184="","",IF(COUNT($H184:$K184)=0,"MISSING DATES",IF(MIN($H184:$K184)&lt;TODAY(),"EXPIRED",IF(MIN($H184:$K184)&lt;=TODAY()+30,"DUE IN 30 DAYS",IF(MIN($H184:$K184)&lt;=TODAY()+60,"DUE IN 31-60 DAYS",IF(MIN($H184:$K184)&lt;=TODAY()+90,"DUE IN 61-90 DAYS","VALID"))))))</f>
        <v/>
      </c>
      <c r="N184" s="59" t="str">
        <f>IF(COUNT($H184:$K184)=0,"",MIN($H184:$K184)-TODAY())</f>
        <v/>
      </c>
      <c r="O184" s="57"/>
    </row>
    <row r="185" spans="1:15">
      <c r="A185" s="57"/>
      <c r="B185" s="57"/>
      <c r="C185" s="57"/>
      <c r="D185" s="61"/>
      <c r="E185" s="57"/>
      <c r="F185" s="57"/>
      <c r="G185" s="57"/>
      <c r="H185" s="58"/>
      <c r="I185" s="58"/>
      <c r="J185" s="58"/>
      <c r="K185" s="58"/>
      <c r="L185" s="57"/>
      <c r="M185" s="59" t="str">
        <f>IF($A185="","",IF(COUNT($H185:$K185)=0,"MISSING DATES",IF(MIN($H185:$K185)&lt;TODAY(),"EXPIRED",IF(MIN($H185:$K185)&lt;=TODAY()+30,"DUE IN 30 DAYS",IF(MIN($H185:$K185)&lt;=TODAY()+60,"DUE IN 31-60 DAYS",IF(MIN($H185:$K185)&lt;=TODAY()+90,"DUE IN 61-90 DAYS","VALID"))))))</f>
        <v/>
      </c>
      <c r="N185" s="59" t="str">
        <f>IF(COUNT($H185:$K185)=0,"",MIN($H185:$K185)-TODAY())</f>
        <v/>
      </c>
      <c r="O185" s="57"/>
    </row>
    <row r="186" spans="1:15">
      <c r="A186" s="57"/>
      <c r="B186" s="57"/>
      <c r="C186" s="57"/>
      <c r="D186" s="61"/>
      <c r="E186" s="57"/>
      <c r="F186" s="57"/>
      <c r="G186" s="57"/>
      <c r="H186" s="58"/>
      <c r="I186" s="58"/>
      <c r="J186" s="58"/>
      <c r="K186" s="58"/>
      <c r="L186" s="57"/>
      <c r="M186" s="59" t="str">
        <f>IF($A186="","",IF(COUNT($H186:$K186)=0,"MISSING DATES",IF(MIN($H186:$K186)&lt;TODAY(),"EXPIRED",IF(MIN($H186:$K186)&lt;=TODAY()+30,"DUE IN 30 DAYS",IF(MIN($H186:$K186)&lt;=TODAY()+60,"DUE IN 31-60 DAYS",IF(MIN($H186:$K186)&lt;=TODAY()+90,"DUE IN 61-90 DAYS","VALID"))))))</f>
        <v/>
      </c>
      <c r="N186" s="59" t="str">
        <f>IF(COUNT($H186:$K186)=0,"",MIN($H186:$K186)-TODAY())</f>
        <v/>
      </c>
      <c r="O186" s="57"/>
    </row>
    <row r="187" spans="1:15">
      <c r="A187" s="57"/>
      <c r="B187" s="57"/>
      <c r="C187" s="57"/>
      <c r="D187" s="61"/>
      <c r="E187" s="57"/>
      <c r="F187" s="57"/>
      <c r="G187" s="57"/>
      <c r="H187" s="58"/>
      <c r="I187" s="58"/>
      <c r="J187" s="58"/>
      <c r="K187" s="58"/>
      <c r="L187" s="57"/>
      <c r="M187" s="59" t="str">
        <f>IF($A187="","",IF(COUNT($H187:$K187)=0,"MISSING DATES",IF(MIN($H187:$K187)&lt;TODAY(),"EXPIRED",IF(MIN($H187:$K187)&lt;=TODAY()+30,"DUE IN 30 DAYS",IF(MIN($H187:$K187)&lt;=TODAY()+60,"DUE IN 31-60 DAYS",IF(MIN($H187:$K187)&lt;=TODAY()+90,"DUE IN 61-90 DAYS","VALID"))))))</f>
        <v/>
      </c>
      <c r="N187" s="59" t="str">
        <f>IF(COUNT($H187:$K187)=0,"",MIN($H187:$K187)-TODAY())</f>
        <v/>
      </c>
      <c r="O187" s="57"/>
    </row>
    <row r="188" spans="1:15">
      <c r="A188" s="57"/>
      <c r="B188" s="57"/>
      <c r="C188" s="57"/>
      <c r="D188" s="61"/>
      <c r="E188" s="57"/>
      <c r="F188" s="57"/>
      <c r="G188" s="57"/>
      <c r="H188" s="58"/>
      <c r="I188" s="58"/>
      <c r="J188" s="58"/>
      <c r="K188" s="58"/>
      <c r="L188" s="57"/>
      <c r="M188" s="59" t="str">
        <f>IF($A188="","",IF(COUNT($H188:$K188)=0,"MISSING DATES",IF(MIN($H188:$K188)&lt;TODAY(),"EXPIRED",IF(MIN($H188:$K188)&lt;=TODAY()+30,"DUE IN 30 DAYS",IF(MIN($H188:$K188)&lt;=TODAY()+60,"DUE IN 31-60 DAYS",IF(MIN($H188:$K188)&lt;=TODAY()+90,"DUE IN 61-90 DAYS","VALID"))))))</f>
        <v/>
      </c>
      <c r="N188" s="59" t="str">
        <f>IF(COUNT($H188:$K188)=0,"",MIN($H188:$K188)-TODAY())</f>
        <v/>
      </c>
      <c r="O188" s="57"/>
    </row>
    <row r="189" spans="1:15">
      <c r="A189" s="57"/>
      <c r="B189" s="57"/>
      <c r="C189" s="57"/>
      <c r="D189" s="61"/>
      <c r="E189" s="57"/>
      <c r="F189" s="57"/>
      <c r="G189" s="57"/>
      <c r="H189" s="58"/>
      <c r="I189" s="58"/>
      <c r="J189" s="58"/>
      <c r="K189" s="58"/>
      <c r="L189" s="57"/>
      <c r="M189" s="59" t="str">
        <f>IF($A189="","",IF(COUNT($H189:$K189)=0,"MISSING DATES",IF(MIN($H189:$K189)&lt;TODAY(),"EXPIRED",IF(MIN($H189:$K189)&lt;=TODAY()+30,"DUE IN 30 DAYS",IF(MIN($H189:$K189)&lt;=TODAY()+60,"DUE IN 31-60 DAYS",IF(MIN($H189:$K189)&lt;=TODAY()+90,"DUE IN 61-90 DAYS","VALID"))))))</f>
        <v/>
      </c>
      <c r="N189" s="59" t="str">
        <f>IF(COUNT($H189:$K189)=0,"",MIN($H189:$K189)-TODAY())</f>
        <v/>
      </c>
      <c r="O189" s="57"/>
    </row>
    <row r="190" spans="1:15">
      <c r="A190" s="57"/>
      <c r="B190" s="57"/>
      <c r="C190" s="57"/>
      <c r="D190" s="61"/>
      <c r="E190" s="57"/>
      <c r="F190" s="57"/>
      <c r="G190" s="57"/>
      <c r="H190" s="58"/>
      <c r="I190" s="58"/>
      <c r="J190" s="58"/>
      <c r="K190" s="58"/>
      <c r="L190" s="57"/>
      <c r="M190" s="59" t="str">
        <f>IF($A190="","",IF(COUNT($H190:$K190)=0,"MISSING DATES",IF(MIN($H190:$K190)&lt;TODAY(),"EXPIRED",IF(MIN($H190:$K190)&lt;=TODAY()+30,"DUE IN 30 DAYS",IF(MIN($H190:$K190)&lt;=TODAY()+60,"DUE IN 31-60 DAYS",IF(MIN($H190:$K190)&lt;=TODAY()+90,"DUE IN 61-90 DAYS","VALID"))))))</f>
        <v/>
      </c>
      <c r="N190" s="59" t="str">
        <f>IF(COUNT($H190:$K190)=0,"",MIN($H190:$K190)-TODAY())</f>
        <v/>
      </c>
      <c r="O190" s="57"/>
    </row>
    <row r="191" spans="1:15">
      <c r="A191" s="57"/>
      <c r="B191" s="57"/>
      <c r="C191" s="57"/>
      <c r="D191" s="61"/>
      <c r="E191" s="57"/>
      <c r="F191" s="57"/>
      <c r="G191" s="57"/>
      <c r="H191" s="58"/>
      <c r="I191" s="58"/>
      <c r="J191" s="58"/>
      <c r="K191" s="58"/>
      <c r="L191" s="57"/>
      <c r="M191" s="59" t="str">
        <f>IF($A191="","",IF(COUNT($H191:$K191)=0,"MISSING DATES",IF(MIN($H191:$K191)&lt;TODAY(),"EXPIRED",IF(MIN($H191:$K191)&lt;=TODAY()+30,"DUE IN 30 DAYS",IF(MIN($H191:$K191)&lt;=TODAY()+60,"DUE IN 31-60 DAYS",IF(MIN($H191:$K191)&lt;=TODAY()+90,"DUE IN 61-90 DAYS","VALID"))))))</f>
        <v/>
      </c>
      <c r="N191" s="59" t="str">
        <f>IF(COUNT($H191:$K191)=0,"",MIN($H191:$K191)-TODAY())</f>
        <v/>
      </c>
      <c r="O191" s="57"/>
    </row>
    <row r="192" spans="1:15">
      <c r="A192" s="57"/>
      <c r="B192" s="57"/>
      <c r="C192" s="57"/>
      <c r="D192" s="61"/>
      <c r="E192" s="57"/>
      <c r="F192" s="57"/>
      <c r="G192" s="57"/>
      <c r="H192" s="58"/>
      <c r="I192" s="58"/>
      <c r="J192" s="58"/>
      <c r="K192" s="58"/>
      <c r="L192" s="57"/>
      <c r="M192" s="59" t="str">
        <f>IF($A192="","",IF(COUNT($H192:$K192)=0,"MISSING DATES",IF(MIN($H192:$K192)&lt;TODAY(),"EXPIRED",IF(MIN($H192:$K192)&lt;=TODAY()+30,"DUE IN 30 DAYS",IF(MIN($H192:$K192)&lt;=TODAY()+60,"DUE IN 31-60 DAYS",IF(MIN($H192:$K192)&lt;=TODAY()+90,"DUE IN 61-90 DAYS","VALID"))))))</f>
        <v/>
      </c>
      <c r="N192" s="59" t="str">
        <f>IF(COUNT($H192:$K192)=0,"",MIN($H192:$K192)-TODAY())</f>
        <v/>
      </c>
      <c r="O192" s="57"/>
    </row>
    <row r="193" spans="1:15">
      <c r="A193" s="57"/>
      <c r="B193" s="57"/>
      <c r="C193" s="57"/>
      <c r="D193" s="61"/>
      <c r="E193" s="57"/>
      <c r="F193" s="57"/>
      <c r="G193" s="57"/>
      <c r="H193" s="58"/>
      <c r="I193" s="58"/>
      <c r="J193" s="58"/>
      <c r="K193" s="58"/>
      <c r="L193" s="57"/>
      <c r="M193" s="59" t="str">
        <f>IF($A193="","",IF(COUNT($H193:$K193)=0,"MISSING DATES",IF(MIN($H193:$K193)&lt;TODAY(),"EXPIRED",IF(MIN($H193:$K193)&lt;=TODAY()+30,"DUE IN 30 DAYS",IF(MIN($H193:$K193)&lt;=TODAY()+60,"DUE IN 31-60 DAYS",IF(MIN($H193:$K193)&lt;=TODAY()+90,"DUE IN 61-90 DAYS","VALID"))))))</f>
        <v/>
      </c>
      <c r="N193" s="59" t="str">
        <f>IF(COUNT($H193:$K193)=0,"",MIN($H193:$K193)-TODAY())</f>
        <v/>
      </c>
      <c r="O193" s="57"/>
    </row>
    <row r="194" spans="1:15">
      <c r="A194" s="57"/>
      <c r="B194" s="57"/>
      <c r="C194" s="57"/>
      <c r="D194" s="61"/>
      <c r="E194" s="57"/>
      <c r="F194" s="57"/>
      <c r="G194" s="57"/>
      <c r="H194" s="58"/>
      <c r="I194" s="58"/>
      <c r="J194" s="58"/>
      <c r="K194" s="58"/>
      <c r="L194" s="57"/>
      <c r="M194" s="59" t="str">
        <f>IF($A194="","",IF(COUNT($H194:$K194)=0,"MISSING DATES",IF(MIN($H194:$K194)&lt;TODAY(),"EXPIRED",IF(MIN($H194:$K194)&lt;=TODAY()+30,"DUE IN 30 DAYS",IF(MIN($H194:$K194)&lt;=TODAY()+60,"DUE IN 31-60 DAYS",IF(MIN($H194:$K194)&lt;=TODAY()+90,"DUE IN 61-90 DAYS","VALID"))))))</f>
        <v/>
      </c>
      <c r="N194" s="59" t="str">
        <f>IF(COUNT($H194:$K194)=0,"",MIN($H194:$K194)-TODAY())</f>
        <v/>
      </c>
      <c r="O194" s="57"/>
    </row>
    <row r="195" spans="1:15">
      <c r="A195" s="57"/>
      <c r="B195" s="57"/>
      <c r="C195" s="57"/>
      <c r="D195" s="61"/>
      <c r="E195" s="57"/>
      <c r="F195" s="57"/>
      <c r="G195" s="57"/>
      <c r="H195" s="58"/>
      <c r="I195" s="58"/>
      <c r="J195" s="58"/>
      <c r="K195" s="58"/>
      <c r="L195" s="57"/>
      <c r="M195" s="59" t="str">
        <f>IF($A195="","",IF(COUNT($H195:$K195)=0,"MISSING DATES",IF(MIN($H195:$K195)&lt;TODAY(),"EXPIRED",IF(MIN($H195:$K195)&lt;=TODAY()+30,"DUE IN 30 DAYS",IF(MIN($H195:$K195)&lt;=TODAY()+60,"DUE IN 31-60 DAYS",IF(MIN($H195:$K195)&lt;=TODAY()+90,"DUE IN 61-90 DAYS","VALID"))))))</f>
        <v/>
      </c>
      <c r="N195" s="59" t="str">
        <f>IF(COUNT($H195:$K195)=0,"",MIN($H195:$K195)-TODAY())</f>
        <v/>
      </c>
      <c r="O195" s="57"/>
    </row>
    <row r="196" spans="1:15">
      <c r="A196" s="57"/>
      <c r="B196" s="57"/>
      <c r="C196" s="57"/>
      <c r="D196" s="61"/>
      <c r="E196" s="57"/>
      <c r="F196" s="57"/>
      <c r="G196" s="57"/>
      <c r="H196" s="58"/>
      <c r="I196" s="58"/>
      <c r="J196" s="58"/>
      <c r="K196" s="58"/>
      <c r="L196" s="57"/>
      <c r="M196" s="59" t="str">
        <f>IF($A196="","",IF(COUNT($H196:$K196)=0,"MISSING DATES",IF(MIN($H196:$K196)&lt;TODAY(),"EXPIRED",IF(MIN($H196:$K196)&lt;=TODAY()+30,"DUE IN 30 DAYS",IF(MIN($H196:$K196)&lt;=TODAY()+60,"DUE IN 31-60 DAYS",IF(MIN($H196:$K196)&lt;=TODAY()+90,"DUE IN 61-90 DAYS","VALID"))))))</f>
        <v/>
      </c>
      <c r="N196" s="59" t="str">
        <f>IF(COUNT($H196:$K196)=0,"",MIN($H196:$K196)-TODAY())</f>
        <v/>
      </c>
      <c r="O196" s="57"/>
    </row>
    <row r="197" spans="1:15">
      <c r="A197" s="57"/>
      <c r="B197" s="57"/>
      <c r="C197" s="57"/>
      <c r="D197" s="61"/>
      <c r="E197" s="57"/>
      <c r="F197" s="57"/>
      <c r="G197" s="57"/>
      <c r="H197" s="58"/>
      <c r="I197" s="58"/>
      <c r="J197" s="58"/>
      <c r="K197" s="58"/>
      <c r="L197" s="57"/>
      <c r="M197" s="59" t="str">
        <f>IF($A197="","",IF(COUNT($H197:$K197)=0,"MISSING DATES",IF(MIN($H197:$K197)&lt;TODAY(),"EXPIRED",IF(MIN($H197:$K197)&lt;=TODAY()+30,"DUE IN 30 DAYS",IF(MIN($H197:$K197)&lt;=TODAY()+60,"DUE IN 31-60 DAYS",IF(MIN($H197:$K197)&lt;=TODAY()+90,"DUE IN 61-90 DAYS","VALID"))))))</f>
        <v/>
      </c>
      <c r="N197" s="59" t="str">
        <f>IF(COUNT($H197:$K197)=0,"",MIN($H197:$K197)-TODAY())</f>
        <v/>
      </c>
      <c r="O197" s="57"/>
    </row>
    <row r="198" spans="1:15">
      <c r="A198" s="57"/>
      <c r="B198" s="57"/>
      <c r="C198" s="57"/>
      <c r="D198" s="61"/>
      <c r="E198" s="57"/>
      <c r="F198" s="57"/>
      <c r="G198" s="57"/>
      <c r="H198" s="58"/>
      <c r="I198" s="58"/>
      <c r="J198" s="58"/>
      <c r="K198" s="58"/>
      <c r="L198" s="57"/>
      <c r="M198" s="59" t="str">
        <f>IF($A198="","",IF(COUNT($H198:$K198)=0,"MISSING DATES",IF(MIN($H198:$K198)&lt;TODAY(),"EXPIRED",IF(MIN($H198:$K198)&lt;=TODAY()+30,"DUE IN 30 DAYS",IF(MIN($H198:$K198)&lt;=TODAY()+60,"DUE IN 31-60 DAYS",IF(MIN($H198:$K198)&lt;=TODAY()+90,"DUE IN 61-90 DAYS","VALID"))))))</f>
        <v/>
      </c>
      <c r="N198" s="59" t="str">
        <f>IF(COUNT($H198:$K198)=0,"",MIN($H198:$K198)-TODAY())</f>
        <v/>
      </c>
      <c r="O198" s="57"/>
    </row>
    <row r="199" spans="1:15">
      <c r="A199" s="57"/>
      <c r="B199" s="57"/>
      <c r="C199" s="57"/>
      <c r="D199" s="61"/>
      <c r="E199" s="57"/>
      <c r="F199" s="57"/>
      <c r="G199" s="57"/>
      <c r="H199" s="58"/>
      <c r="I199" s="58"/>
      <c r="J199" s="58"/>
      <c r="K199" s="58"/>
      <c r="L199" s="57"/>
      <c r="M199" s="59" t="str">
        <f>IF($A199="","",IF(COUNT($H199:$K199)=0,"MISSING DATES",IF(MIN($H199:$K199)&lt;TODAY(),"EXPIRED",IF(MIN($H199:$K199)&lt;=TODAY()+30,"DUE IN 30 DAYS",IF(MIN($H199:$K199)&lt;=TODAY()+60,"DUE IN 31-60 DAYS",IF(MIN($H199:$K199)&lt;=TODAY()+90,"DUE IN 61-90 DAYS","VALID"))))))</f>
        <v/>
      </c>
      <c r="N199" s="59" t="str">
        <f>IF(COUNT($H199:$K199)=0,"",MIN($H199:$K199)-TODAY())</f>
        <v/>
      </c>
      <c r="O199" s="57"/>
    </row>
    <row r="200" spans="1:15">
      <c r="A200" s="57"/>
      <c r="B200" s="57"/>
      <c r="C200" s="57"/>
      <c r="D200" s="61"/>
      <c r="E200" s="57"/>
      <c r="F200" s="57"/>
      <c r="G200" s="57"/>
      <c r="H200" s="58"/>
      <c r="I200" s="58"/>
      <c r="J200" s="58"/>
      <c r="K200" s="58"/>
      <c r="L200" s="57"/>
      <c r="M200" s="59" t="str">
        <f>IF($A200="","",IF(COUNT($H200:$K200)=0,"MISSING DATES",IF(MIN($H200:$K200)&lt;TODAY(),"EXPIRED",IF(MIN($H200:$K200)&lt;=TODAY()+30,"DUE IN 30 DAYS",IF(MIN($H200:$K200)&lt;=TODAY()+60,"DUE IN 31-60 DAYS",IF(MIN($H200:$K200)&lt;=TODAY()+90,"DUE IN 61-90 DAYS","VALID"))))))</f>
        <v/>
      </c>
      <c r="N200" s="59" t="str">
        <f>IF(COUNT($H200:$K200)=0,"",MIN($H200:$K200)-TODAY())</f>
        <v/>
      </c>
      <c r="O200" s="57"/>
    </row>
    <row r="201" spans="1:15">
      <c r="A201" s="57"/>
      <c r="B201" s="57"/>
      <c r="C201" s="57"/>
      <c r="D201" s="61"/>
      <c r="E201" s="57"/>
      <c r="F201" s="57"/>
      <c r="G201" s="57"/>
      <c r="H201" s="58"/>
      <c r="I201" s="58"/>
      <c r="J201" s="58"/>
      <c r="K201" s="58"/>
      <c r="L201" s="57"/>
      <c r="M201" s="59" t="str">
        <f>IF($A201="","",IF(COUNT($H201:$K201)=0,"MISSING DATES",IF(MIN($H201:$K201)&lt;TODAY(),"EXPIRED",IF(MIN($H201:$K201)&lt;=TODAY()+30,"DUE IN 30 DAYS",IF(MIN($H201:$K201)&lt;=TODAY()+60,"DUE IN 31-60 DAYS",IF(MIN($H201:$K201)&lt;=TODAY()+90,"DUE IN 61-90 DAYS","VALID"))))))</f>
        <v/>
      </c>
      <c r="N201" s="59" t="str">
        <f>IF(COUNT($H201:$K201)=0,"",MIN($H201:$K201)-TODAY())</f>
        <v/>
      </c>
      <c r="O201" s="57"/>
    </row>
    <row r="202" spans="1:15">
      <c r="A202" s="57"/>
      <c r="B202" s="57"/>
      <c r="C202" s="57"/>
      <c r="D202" s="61"/>
      <c r="E202" s="57"/>
      <c r="F202" s="57"/>
      <c r="G202" s="57"/>
      <c r="H202" s="58"/>
      <c r="I202" s="58"/>
      <c r="J202" s="58"/>
      <c r="K202" s="58"/>
      <c r="L202" s="57"/>
      <c r="M202" s="59" t="str">
        <f>IF($A202="","",IF(COUNT($H202:$K202)=0,"MISSING DATES",IF(MIN($H202:$K202)&lt;TODAY(),"EXPIRED",IF(MIN($H202:$K202)&lt;=TODAY()+30,"DUE IN 30 DAYS",IF(MIN($H202:$K202)&lt;=TODAY()+60,"DUE IN 31-60 DAYS",IF(MIN($H202:$K202)&lt;=TODAY()+90,"DUE IN 61-90 DAYS","VALID"))))))</f>
        <v/>
      </c>
      <c r="N202" s="59" t="str">
        <f>IF(COUNT($H202:$K202)=0,"",MIN($H202:$K202)-TODAY())</f>
        <v/>
      </c>
      <c r="O202" s="57"/>
    </row>
    <row r="203" spans="1:15">
      <c r="A203" s="57"/>
      <c r="B203" s="57"/>
      <c r="C203" s="57"/>
      <c r="D203" s="61"/>
      <c r="E203" s="57"/>
      <c r="F203" s="57"/>
      <c r="G203" s="57"/>
      <c r="H203" s="58"/>
      <c r="I203" s="58"/>
      <c r="J203" s="58"/>
      <c r="K203" s="58"/>
      <c r="L203" s="57"/>
      <c r="M203" s="59" t="str">
        <f>IF($A203="","",IF(COUNT($H203:$K203)=0,"MISSING DATES",IF(MIN($H203:$K203)&lt;TODAY(),"EXPIRED",IF(MIN($H203:$K203)&lt;=TODAY()+30,"DUE IN 30 DAYS",IF(MIN($H203:$K203)&lt;=TODAY()+60,"DUE IN 31-60 DAYS",IF(MIN($H203:$K203)&lt;=TODAY()+90,"DUE IN 61-90 DAYS","VALID"))))))</f>
        <v/>
      </c>
      <c r="N203" s="59" t="str">
        <f>IF(COUNT($H203:$K203)=0,"",MIN($H203:$K203)-TODAY())</f>
        <v/>
      </c>
      <c r="O203" s="57"/>
    </row>
    <row r="204" spans="1:15">
      <c r="A204" s="57"/>
      <c r="B204" s="57"/>
      <c r="C204" s="57"/>
      <c r="D204" s="61"/>
      <c r="E204" s="57"/>
      <c r="F204" s="57"/>
      <c r="G204" s="57"/>
      <c r="H204" s="58"/>
      <c r="I204" s="58"/>
      <c r="J204" s="58"/>
      <c r="K204" s="58"/>
      <c r="L204" s="57"/>
      <c r="M204" s="59" t="str">
        <f>IF($A204="","",IF(COUNT($H204:$K204)=0,"MISSING DATES",IF(MIN($H204:$K204)&lt;TODAY(),"EXPIRED",IF(MIN($H204:$K204)&lt;=TODAY()+30,"DUE IN 30 DAYS",IF(MIN($H204:$K204)&lt;=TODAY()+60,"DUE IN 31-60 DAYS",IF(MIN($H204:$K204)&lt;=TODAY()+90,"DUE IN 61-90 DAYS","VALID"))))))</f>
        <v/>
      </c>
      <c r="N204" s="59" t="str">
        <f>IF(COUNT($H204:$K204)=0,"",MIN($H204:$K204)-TODAY())</f>
        <v/>
      </c>
      <c r="O204" s="57"/>
    </row>
    <row r="205" spans="1:15">
      <c r="A205" s="57"/>
      <c r="B205" s="57"/>
      <c r="C205" s="57"/>
      <c r="D205" s="61"/>
      <c r="E205" s="57"/>
      <c r="F205" s="57"/>
      <c r="G205" s="57"/>
      <c r="H205" s="58"/>
      <c r="I205" s="58"/>
      <c r="J205" s="58"/>
      <c r="K205" s="58"/>
      <c r="L205" s="57"/>
      <c r="M205" s="59" t="str">
        <f>IF($A205="","",IF(COUNT($H205:$K205)=0,"MISSING DATES",IF(MIN($H205:$K205)&lt;TODAY(),"EXPIRED",IF(MIN($H205:$K205)&lt;=TODAY()+30,"DUE IN 30 DAYS",IF(MIN($H205:$K205)&lt;=TODAY()+60,"DUE IN 31-60 DAYS",IF(MIN($H205:$K205)&lt;=TODAY()+90,"DUE IN 61-90 DAYS","VALID"))))))</f>
        <v/>
      </c>
      <c r="N205" s="59" t="str">
        <f>IF(COUNT($H205:$K205)=0,"",MIN($H205:$K205)-TODAY())</f>
        <v/>
      </c>
      <c r="O205" s="57"/>
    </row>
    <row r="206" spans="1:15">
      <c r="A206" s="57"/>
      <c r="B206" s="57"/>
      <c r="C206" s="57"/>
      <c r="D206" s="61"/>
      <c r="E206" s="57"/>
      <c r="F206" s="57"/>
      <c r="G206" s="57"/>
      <c r="H206" s="58"/>
      <c r="I206" s="58"/>
      <c r="J206" s="58"/>
      <c r="K206" s="58"/>
      <c r="L206" s="57"/>
      <c r="M206" s="59" t="str">
        <f>IF($A206="","",IF(COUNT($H206:$K206)=0,"MISSING DATES",IF(MIN($H206:$K206)&lt;TODAY(),"EXPIRED",IF(MIN($H206:$K206)&lt;=TODAY()+30,"DUE IN 30 DAYS",IF(MIN($H206:$K206)&lt;=TODAY()+60,"DUE IN 31-60 DAYS",IF(MIN($H206:$K206)&lt;=TODAY()+90,"DUE IN 61-90 DAYS","VALID"))))))</f>
        <v/>
      </c>
      <c r="N206" s="59" t="str">
        <f>IF(COUNT($H206:$K206)=0,"",MIN($H206:$K206)-TODAY())</f>
        <v/>
      </c>
      <c r="O206" s="57"/>
    </row>
    <row r="207" spans="1:15">
      <c r="A207" s="57"/>
      <c r="B207" s="57"/>
      <c r="C207" s="57"/>
      <c r="D207" s="61"/>
      <c r="E207" s="57"/>
      <c r="F207" s="57"/>
      <c r="G207" s="57"/>
      <c r="H207" s="58"/>
      <c r="I207" s="58"/>
      <c r="J207" s="58"/>
      <c r="K207" s="58"/>
      <c r="L207" s="57"/>
      <c r="M207" s="59" t="str">
        <f>IF($A207="","",IF(COUNT($H207:$K207)=0,"MISSING DATES",IF(MIN($H207:$K207)&lt;TODAY(),"EXPIRED",IF(MIN($H207:$K207)&lt;=TODAY()+30,"DUE IN 30 DAYS",IF(MIN($H207:$K207)&lt;=TODAY()+60,"DUE IN 31-60 DAYS",IF(MIN($H207:$K207)&lt;=TODAY()+90,"DUE IN 61-90 DAYS","VALID"))))))</f>
        <v/>
      </c>
      <c r="N207" s="59" t="str">
        <f>IF(COUNT($H207:$K207)=0,"",MIN($H207:$K207)-TODAY())</f>
        <v/>
      </c>
      <c r="O207" s="57"/>
    </row>
    <row r="208" spans="1:15">
      <c r="A208" s="57"/>
      <c r="B208" s="57"/>
      <c r="C208" s="57"/>
      <c r="D208" s="61"/>
      <c r="E208" s="57"/>
      <c r="F208" s="57"/>
      <c r="G208" s="57"/>
      <c r="H208" s="58"/>
      <c r="I208" s="58"/>
      <c r="J208" s="58"/>
      <c r="K208" s="58"/>
      <c r="L208" s="57"/>
      <c r="M208" s="59" t="str">
        <f>IF($A208="","",IF(COUNT($H208:$K208)=0,"MISSING DATES",IF(MIN($H208:$K208)&lt;TODAY(),"EXPIRED",IF(MIN($H208:$K208)&lt;=TODAY()+30,"DUE IN 30 DAYS",IF(MIN($H208:$K208)&lt;=TODAY()+60,"DUE IN 31-60 DAYS",IF(MIN($H208:$K208)&lt;=TODAY()+90,"DUE IN 61-90 DAYS","VALID"))))))</f>
        <v/>
      </c>
      <c r="N208" s="59" t="str">
        <f>IF(COUNT($H208:$K208)=0,"",MIN($H208:$K208)-TODAY())</f>
        <v/>
      </c>
      <c r="O208" s="57"/>
    </row>
    <row r="209" spans="1:15">
      <c r="A209" s="57"/>
      <c r="B209" s="57"/>
      <c r="C209" s="57"/>
      <c r="D209" s="61"/>
      <c r="E209" s="57"/>
      <c r="F209" s="57"/>
      <c r="G209" s="57"/>
      <c r="H209" s="58"/>
      <c r="I209" s="58"/>
      <c r="J209" s="58"/>
      <c r="K209" s="58"/>
      <c r="L209" s="57"/>
      <c r="M209" s="59" t="str">
        <f>IF($A209="","",IF(COUNT($H209:$K209)=0,"MISSING DATES",IF(MIN($H209:$K209)&lt;TODAY(),"EXPIRED",IF(MIN($H209:$K209)&lt;=TODAY()+30,"DUE IN 30 DAYS",IF(MIN($H209:$K209)&lt;=TODAY()+60,"DUE IN 31-60 DAYS",IF(MIN($H209:$K209)&lt;=TODAY()+90,"DUE IN 61-90 DAYS","VALID"))))))</f>
        <v/>
      </c>
      <c r="N209" s="59" t="str">
        <f>IF(COUNT($H209:$K209)=0,"",MIN($H209:$K209)-TODAY())</f>
        <v/>
      </c>
      <c r="O209" s="57"/>
    </row>
    <row r="210" spans="1:15">
      <c r="A210" s="57"/>
      <c r="B210" s="57"/>
      <c r="C210" s="57"/>
      <c r="D210" s="61"/>
      <c r="E210" s="57"/>
      <c r="F210" s="57"/>
      <c r="G210" s="57"/>
      <c r="H210" s="58"/>
      <c r="I210" s="58"/>
      <c r="J210" s="58"/>
      <c r="K210" s="58"/>
      <c r="L210" s="57"/>
      <c r="M210" s="59" t="str">
        <f>IF($A210="","",IF(COUNT($H210:$K210)=0,"MISSING DATES",IF(MIN($H210:$K210)&lt;TODAY(),"EXPIRED",IF(MIN($H210:$K210)&lt;=TODAY()+30,"DUE IN 30 DAYS",IF(MIN($H210:$K210)&lt;=TODAY()+60,"DUE IN 31-60 DAYS",IF(MIN($H210:$K210)&lt;=TODAY()+90,"DUE IN 61-90 DAYS","VALID"))))))</f>
        <v/>
      </c>
      <c r="N210" s="59" t="str">
        <f>IF(COUNT($H210:$K210)=0,"",MIN($H210:$K210)-TODAY())</f>
        <v/>
      </c>
      <c r="O210" s="57"/>
    </row>
    <row r="211" spans="1:15">
      <c r="A211" s="57"/>
      <c r="B211" s="57"/>
      <c r="C211" s="57"/>
      <c r="D211" s="61"/>
      <c r="E211" s="57"/>
      <c r="F211" s="57"/>
      <c r="G211" s="57"/>
      <c r="H211" s="58"/>
      <c r="I211" s="58"/>
      <c r="J211" s="58"/>
      <c r="K211" s="58"/>
      <c r="L211" s="57"/>
      <c r="M211" s="59" t="str">
        <f>IF($A211="","",IF(COUNT($H211:$K211)=0,"MISSING DATES",IF(MIN($H211:$K211)&lt;TODAY(),"EXPIRED",IF(MIN($H211:$K211)&lt;=TODAY()+30,"DUE IN 30 DAYS",IF(MIN($H211:$K211)&lt;=TODAY()+60,"DUE IN 31-60 DAYS",IF(MIN($H211:$K211)&lt;=TODAY()+90,"DUE IN 61-90 DAYS","VALID"))))))</f>
        <v/>
      </c>
      <c r="N211" s="59" t="str">
        <f>IF(COUNT($H211:$K211)=0,"",MIN($H211:$K211)-TODAY())</f>
        <v/>
      </c>
      <c r="O211" s="57"/>
    </row>
    <row r="212" spans="1:15">
      <c r="A212" s="57"/>
      <c r="B212" s="57"/>
      <c r="C212" s="57"/>
      <c r="D212" s="61"/>
      <c r="E212" s="57"/>
      <c r="F212" s="57"/>
      <c r="G212" s="57"/>
      <c r="H212" s="58"/>
      <c r="I212" s="58"/>
      <c r="J212" s="58"/>
      <c r="K212" s="58"/>
      <c r="L212" s="57"/>
      <c r="M212" s="59" t="str">
        <f>IF($A212="","",IF(COUNT($H212:$K212)=0,"MISSING DATES",IF(MIN($H212:$K212)&lt;TODAY(),"EXPIRED",IF(MIN($H212:$K212)&lt;=TODAY()+30,"DUE IN 30 DAYS",IF(MIN($H212:$K212)&lt;=TODAY()+60,"DUE IN 31-60 DAYS",IF(MIN($H212:$K212)&lt;=TODAY()+90,"DUE IN 61-90 DAYS","VALID"))))))</f>
        <v/>
      </c>
      <c r="N212" s="59" t="str">
        <f>IF(COUNT($H212:$K212)=0,"",MIN($H212:$K212)-TODAY())</f>
        <v/>
      </c>
      <c r="O212" s="57"/>
    </row>
    <row r="213" spans="1:15">
      <c r="A213" s="57"/>
      <c r="B213" s="57"/>
      <c r="C213" s="57"/>
      <c r="D213" s="61"/>
      <c r="E213" s="57"/>
      <c r="F213" s="57"/>
      <c r="G213" s="57"/>
      <c r="H213" s="58"/>
      <c r="I213" s="58"/>
      <c r="J213" s="58"/>
      <c r="K213" s="58"/>
      <c r="L213" s="57"/>
      <c r="M213" s="59" t="str">
        <f>IF($A213="","",IF(COUNT($H213:$K213)=0,"MISSING DATES",IF(MIN($H213:$K213)&lt;TODAY(),"EXPIRED",IF(MIN($H213:$K213)&lt;=TODAY()+30,"DUE IN 30 DAYS",IF(MIN($H213:$K213)&lt;=TODAY()+60,"DUE IN 31-60 DAYS",IF(MIN($H213:$K213)&lt;=TODAY()+90,"DUE IN 61-90 DAYS","VALID"))))))</f>
        <v/>
      </c>
      <c r="N213" s="59" t="str">
        <f>IF(COUNT($H213:$K213)=0,"",MIN($H213:$K213)-TODAY())</f>
        <v/>
      </c>
      <c r="O213" s="57"/>
    </row>
    <row r="214" spans="1:15">
      <c r="A214" s="57"/>
      <c r="B214" s="57"/>
      <c r="C214" s="57"/>
      <c r="D214" s="61"/>
      <c r="E214" s="57"/>
      <c r="F214" s="57"/>
      <c r="G214" s="57"/>
      <c r="H214" s="58"/>
      <c r="I214" s="58"/>
      <c r="J214" s="58"/>
      <c r="K214" s="58"/>
      <c r="L214" s="57"/>
      <c r="M214" s="59" t="str">
        <f>IF($A214="","",IF(COUNT($H214:$K214)=0,"MISSING DATES",IF(MIN($H214:$K214)&lt;TODAY(),"EXPIRED",IF(MIN($H214:$K214)&lt;=TODAY()+30,"DUE IN 30 DAYS",IF(MIN($H214:$K214)&lt;=TODAY()+60,"DUE IN 31-60 DAYS",IF(MIN($H214:$K214)&lt;=TODAY()+90,"DUE IN 61-90 DAYS","VALID"))))))</f>
        <v/>
      </c>
      <c r="N214" s="59" t="str">
        <f>IF(COUNT($H214:$K214)=0,"",MIN($H214:$K214)-TODAY())</f>
        <v/>
      </c>
      <c r="O214" s="57"/>
    </row>
    <row r="215" spans="1:15">
      <c r="A215" s="57"/>
      <c r="B215" s="57"/>
      <c r="C215" s="57"/>
      <c r="D215" s="61"/>
      <c r="E215" s="57"/>
      <c r="F215" s="57"/>
      <c r="G215" s="57"/>
      <c r="H215" s="58"/>
      <c r="I215" s="58"/>
      <c r="J215" s="58"/>
      <c r="K215" s="58"/>
      <c r="L215" s="57"/>
      <c r="M215" s="59" t="str">
        <f>IF($A215="","",IF(COUNT($H215:$K215)=0,"MISSING DATES",IF(MIN($H215:$K215)&lt;TODAY(),"EXPIRED",IF(MIN($H215:$K215)&lt;=TODAY()+30,"DUE IN 30 DAYS",IF(MIN($H215:$K215)&lt;=TODAY()+60,"DUE IN 31-60 DAYS",IF(MIN($H215:$K215)&lt;=TODAY()+90,"DUE IN 61-90 DAYS","VALID"))))))</f>
        <v/>
      </c>
      <c r="N215" s="59" t="str">
        <f>IF(COUNT($H215:$K215)=0,"",MIN($H215:$K215)-TODAY())</f>
        <v/>
      </c>
      <c r="O215" s="57"/>
    </row>
    <row r="216" spans="1:15">
      <c r="A216" s="57"/>
      <c r="B216" s="57"/>
      <c r="C216" s="57"/>
      <c r="D216" s="61"/>
      <c r="E216" s="57"/>
      <c r="F216" s="57"/>
      <c r="G216" s="57"/>
      <c r="H216" s="58"/>
      <c r="I216" s="58"/>
      <c r="J216" s="58"/>
      <c r="K216" s="58"/>
      <c r="L216" s="57"/>
      <c r="M216" s="59" t="str">
        <f>IF($A216="","",IF(COUNT($H216:$K216)=0,"MISSING DATES",IF(MIN($H216:$K216)&lt;TODAY(),"EXPIRED",IF(MIN($H216:$K216)&lt;=TODAY()+30,"DUE IN 30 DAYS",IF(MIN($H216:$K216)&lt;=TODAY()+60,"DUE IN 31-60 DAYS",IF(MIN($H216:$K216)&lt;=TODAY()+90,"DUE IN 61-90 DAYS","VALID"))))))</f>
        <v/>
      </c>
      <c r="N216" s="59" t="str">
        <f>IF(COUNT($H216:$K216)=0,"",MIN($H216:$K216)-TODAY())</f>
        <v/>
      </c>
      <c r="O216" s="57"/>
    </row>
    <row r="217" spans="1:15">
      <c r="A217" s="57"/>
      <c r="B217" s="57"/>
      <c r="C217" s="57"/>
      <c r="D217" s="61"/>
      <c r="E217" s="57"/>
      <c r="F217" s="57"/>
      <c r="G217" s="57"/>
      <c r="H217" s="58"/>
      <c r="I217" s="58"/>
      <c r="J217" s="58"/>
      <c r="K217" s="58"/>
      <c r="L217" s="57"/>
      <c r="M217" s="59" t="str">
        <f>IF($A217="","",IF(COUNT($H217:$K217)=0,"MISSING DATES",IF(MIN($H217:$K217)&lt;TODAY(),"EXPIRED",IF(MIN($H217:$K217)&lt;=TODAY()+30,"DUE IN 30 DAYS",IF(MIN($H217:$K217)&lt;=TODAY()+60,"DUE IN 31-60 DAYS",IF(MIN($H217:$K217)&lt;=TODAY()+90,"DUE IN 61-90 DAYS","VALID"))))))</f>
        <v/>
      </c>
      <c r="N217" s="59" t="str">
        <f>IF(COUNT($H217:$K217)=0,"",MIN($H217:$K217)-TODAY())</f>
        <v/>
      </c>
      <c r="O217" s="57"/>
    </row>
    <row r="218" spans="1:15">
      <c r="A218" s="57"/>
      <c r="B218" s="57"/>
      <c r="C218" s="57"/>
      <c r="D218" s="61"/>
      <c r="E218" s="57"/>
      <c r="F218" s="57"/>
      <c r="G218" s="57"/>
      <c r="H218" s="58"/>
      <c r="I218" s="58"/>
      <c r="J218" s="58"/>
      <c r="K218" s="58"/>
      <c r="L218" s="57"/>
      <c r="M218" s="59" t="str">
        <f>IF($A218="","",IF(COUNT($H218:$K218)=0,"MISSING DATES",IF(MIN($H218:$K218)&lt;TODAY(),"EXPIRED",IF(MIN($H218:$K218)&lt;=TODAY()+30,"DUE IN 30 DAYS",IF(MIN($H218:$K218)&lt;=TODAY()+60,"DUE IN 31-60 DAYS",IF(MIN($H218:$K218)&lt;=TODAY()+90,"DUE IN 61-90 DAYS","VALID"))))))</f>
        <v/>
      </c>
      <c r="N218" s="59" t="str">
        <f>IF(COUNT($H218:$K218)=0,"",MIN($H218:$K218)-TODAY())</f>
        <v/>
      </c>
      <c r="O218" s="57"/>
    </row>
    <row r="219" spans="1:15">
      <c r="A219" s="57"/>
      <c r="B219" s="57"/>
      <c r="C219" s="57"/>
      <c r="D219" s="61"/>
      <c r="E219" s="57"/>
      <c r="F219" s="57"/>
      <c r="G219" s="57"/>
      <c r="H219" s="58"/>
      <c r="I219" s="58"/>
      <c r="J219" s="58"/>
      <c r="K219" s="58"/>
      <c r="L219" s="57"/>
      <c r="M219" s="59" t="str">
        <f>IF($A219="","",IF(COUNT($H219:$K219)=0,"MISSING DATES",IF(MIN($H219:$K219)&lt;TODAY(),"EXPIRED",IF(MIN($H219:$K219)&lt;=TODAY()+30,"DUE IN 30 DAYS",IF(MIN($H219:$K219)&lt;=TODAY()+60,"DUE IN 31-60 DAYS",IF(MIN($H219:$K219)&lt;=TODAY()+90,"DUE IN 61-90 DAYS","VALID"))))))</f>
        <v/>
      </c>
      <c r="N219" s="59" t="str">
        <f>IF(COUNT($H219:$K219)=0,"",MIN($H219:$K219)-TODAY())</f>
        <v/>
      </c>
      <c r="O219" s="57"/>
    </row>
    <row r="220" spans="1:15">
      <c r="A220" s="57"/>
      <c r="B220" s="57"/>
      <c r="C220" s="57"/>
      <c r="D220" s="61"/>
      <c r="E220" s="57"/>
      <c r="F220" s="57"/>
      <c r="G220" s="57"/>
      <c r="H220" s="58"/>
      <c r="I220" s="58"/>
      <c r="J220" s="58"/>
      <c r="K220" s="58"/>
      <c r="L220" s="57"/>
      <c r="M220" s="59" t="str">
        <f>IF($A220="","",IF(COUNT($H220:$K220)=0,"MISSING DATES",IF(MIN($H220:$K220)&lt;TODAY(),"EXPIRED",IF(MIN($H220:$K220)&lt;=TODAY()+30,"DUE IN 30 DAYS",IF(MIN($H220:$K220)&lt;=TODAY()+60,"DUE IN 31-60 DAYS",IF(MIN($H220:$K220)&lt;=TODAY()+90,"DUE IN 61-90 DAYS","VALID"))))))</f>
        <v/>
      </c>
      <c r="N220" s="59" t="str">
        <f>IF(COUNT($H220:$K220)=0,"",MIN($H220:$K220)-TODAY())</f>
        <v/>
      </c>
      <c r="O220" s="57"/>
    </row>
    <row r="221" spans="1:15">
      <c r="A221" s="57"/>
      <c r="B221" s="57"/>
      <c r="C221" s="57"/>
      <c r="D221" s="61"/>
      <c r="E221" s="57"/>
      <c r="F221" s="57"/>
      <c r="G221" s="57"/>
      <c r="H221" s="58"/>
      <c r="I221" s="58"/>
      <c r="J221" s="58"/>
      <c r="K221" s="58"/>
      <c r="L221" s="57"/>
      <c r="M221" s="59" t="str">
        <f>IF($A221="","",IF(COUNT($H221:$K221)=0,"MISSING DATES",IF(MIN($H221:$K221)&lt;TODAY(),"EXPIRED",IF(MIN($H221:$K221)&lt;=TODAY()+30,"DUE IN 30 DAYS",IF(MIN($H221:$K221)&lt;=TODAY()+60,"DUE IN 31-60 DAYS",IF(MIN($H221:$K221)&lt;=TODAY()+90,"DUE IN 61-90 DAYS","VALID"))))))</f>
        <v/>
      </c>
      <c r="N221" s="59" t="str">
        <f>IF(COUNT($H221:$K221)=0,"",MIN($H221:$K221)-TODAY())</f>
        <v/>
      </c>
      <c r="O221" s="57"/>
    </row>
    <row r="222" spans="1:15">
      <c r="A222" s="57"/>
      <c r="B222" s="57"/>
      <c r="C222" s="57"/>
      <c r="D222" s="61"/>
      <c r="E222" s="57"/>
      <c r="F222" s="57"/>
      <c r="G222" s="57"/>
      <c r="H222" s="58"/>
      <c r="I222" s="58"/>
      <c r="J222" s="58"/>
      <c r="K222" s="58"/>
      <c r="L222" s="57"/>
      <c r="M222" s="59" t="str">
        <f>IF($A222="","",IF(COUNT($H222:$K222)=0,"MISSING DATES",IF(MIN($H222:$K222)&lt;TODAY(),"EXPIRED",IF(MIN($H222:$K222)&lt;=TODAY()+30,"DUE IN 30 DAYS",IF(MIN($H222:$K222)&lt;=TODAY()+60,"DUE IN 31-60 DAYS",IF(MIN($H222:$K222)&lt;=TODAY()+90,"DUE IN 61-90 DAYS","VALID"))))))</f>
        <v/>
      </c>
      <c r="N222" s="59" t="str">
        <f>IF(COUNT($H222:$K222)=0,"",MIN($H222:$K222)-TODAY())</f>
        <v/>
      </c>
      <c r="O222" s="57"/>
    </row>
    <row r="223" spans="1:15">
      <c r="A223" s="57"/>
      <c r="B223" s="57"/>
      <c r="C223" s="57"/>
      <c r="D223" s="61"/>
      <c r="E223" s="57"/>
      <c r="F223" s="57"/>
      <c r="G223" s="57"/>
      <c r="H223" s="58"/>
      <c r="I223" s="58"/>
      <c r="J223" s="58"/>
      <c r="K223" s="58"/>
      <c r="L223" s="57"/>
      <c r="M223" s="59" t="str">
        <f>IF($A223="","",IF(COUNT($H223:$K223)=0,"MISSING DATES",IF(MIN($H223:$K223)&lt;TODAY(),"EXPIRED",IF(MIN($H223:$K223)&lt;=TODAY()+30,"DUE IN 30 DAYS",IF(MIN($H223:$K223)&lt;=TODAY()+60,"DUE IN 31-60 DAYS",IF(MIN($H223:$K223)&lt;=TODAY()+90,"DUE IN 61-90 DAYS","VALID"))))))</f>
        <v/>
      </c>
      <c r="N223" s="59" t="str">
        <f>IF(COUNT($H223:$K223)=0,"",MIN($H223:$K223)-TODAY())</f>
        <v/>
      </c>
      <c r="O223" s="57"/>
    </row>
    <row r="224" spans="1:15">
      <c r="A224" s="57"/>
      <c r="B224" s="57"/>
      <c r="C224" s="57"/>
      <c r="D224" s="61"/>
      <c r="E224" s="57"/>
      <c r="F224" s="57"/>
      <c r="G224" s="57"/>
      <c r="H224" s="58"/>
      <c r="I224" s="58"/>
      <c r="J224" s="58"/>
      <c r="K224" s="58"/>
      <c r="L224" s="57"/>
      <c r="M224" s="59" t="str">
        <f>IF($A224="","",IF(COUNT($H224:$K224)=0,"MISSING DATES",IF(MIN($H224:$K224)&lt;TODAY(),"EXPIRED",IF(MIN($H224:$K224)&lt;=TODAY()+30,"DUE IN 30 DAYS",IF(MIN($H224:$K224)&lt;=TODAY()+60,"DUE IN 31-60 DAYS",IF(MIN($H224:$K224)&lt;=TODAY()+90,"DUE IN 61-90 DAYS","VALID"))))))</f>
        <v/>
      </c>
      <c r="N224" s="59" t="str">
        <f>IF(COUNT($H224:$K224)=0,"",MIN($H224:$K224)-TODAY())</f>
        <v/>
      </c>
      <c r="O224" s="57"/>
    </row>
    <row r="225" spans="1:15">
      <c r="A225" s="57"/>
      <c r="B225" s="57"/>
      <c r="C225" s="57"/>
      <c r="D225" s="61"/>
      <c r="E225" s="57"/>
      <c r="F225" s="57"/>
      <c r="G225" s="57"/>
      <c r="H225" s="58"/>
      <c r="I225" s="58"/>
      <c r="J225" s="58"/>
      <c r="K225" s="58"/>
      <c r="L225" s="57"/>
      <c r="M225" s="59" t="str">
        <f>IF($A225="","",IF(COUNT($H225:$K225)=0,"MISSING DATES",IF(MIN($H225:$K225)&lt;TODAY(),"EXPIRED",IF(MIN($H225:$K225)&lt;=TODAY()+30,"DUE IN 30 DAYS",IF(MIN($H225:$K225)&lt;=TODAY()+60,"DUE IN 31-60 DAYS",IF(MIN($H225:$K225)&lt;=TODAY()+90,"DUE IN 61-90 DAYS","VALID"))))))</f>
        <v/>
      </c>
      <c r="N225" s="59" t="str">
        <f>IF(COUNT($H225:$K225)=0,"",MIN($H225:$K225)-TODAY())</f>
        <v/>
      </c>
      <c r="O225" s="57"/>
    </row>
    <row r="226" spans="1:15">
      <c r="A226" s="57"/>
      <c r="B226" s="57"/>
      <c r="C226" s="57"/>
      <c r="D226" s="61"/>
      <c r="E226" s="57"/>
      <c r="F226" s="57"/>
      <c r="G226" s="57"/>
      <c r="H226" s="58"/>
      <c r="I226" s="58"/>
      <c r="J226" s="58"/>
      <c r="K226" s="58"/>
      <c r="L226" s="57"/>
      <c r="M226" s="59" t="str">
        <f>IF($A226="","",IF(COUNT($H226:$K226)=0,"MISSING DATES",IF(MIN($H226:$K226)&lt;TODAY(),"EXPIRED",IF(MIN($H226:$K226)&lt;=TODAY()+30,"DUE IN 30 DAYS",IF(MIN($H226:$K226)&lt;=TODAY()+60,"DUE IN 31-60 DAYS",IF(MIN($H226:$K226)&lt;=TODAY()+90,"DUE IN 61-90 DAYS","VALID"))))))</f>
        <v/>
      </c>
      <c r="N226" s="59" t="str">
        <f>IF(COUNT($H226:$K226)=0,"",MIN($H226:$K226)-TODAY())</f>
        <v/>
      </c>
      <c r="O226" s="57"/>
    </row>
    <row r="227" spans="1:15">
      <c r="A227" s="57"/>
      <c r="B227" s="57"/>
      <c r="C227" s="57"/>
      <c r="D227" s="61"/>
      <c r="E227" s="57"/>
      <c r="F227" s="57"/>
      <c r="G227" s="57"/>
      <c r="H227" s="58"/>
      <c r="I227" s="58"/>
      <c r="J227" s="58"/>
      <c r="K227" s="58"/>
      <c r="L227" s="57"/>
      <c r="M227" s="59" t="str">
        <f>IF($A227="","",IF(COUNT($H227:$K227)=0,"MISSING DATES",IF(MIN($H227:$K227)&lt;TODAY(),"EXPIRED",IF(MIN($H227:$K227)&lt;=TODAY()+30,"DUE IN 30 DAYS",IF(MIN($H227:$K227)&lt;=TODAY()+60,"DUE IN 31-60 DAYS",IF(MIN($H227:$K227)&lt;=TODAY()+90,"DUE IN 61-90 DAYS","VALID"))))))</f>
        <v/>
      </c>
      <c r="N227" s="59" t="str">
        <f>IF(COUNT($H227:$K227)=0,"",MIN($H227:$K227)-TODAY())</f>
        <v/>
      </c>
      <c r="O227" s="57"/>
    </row>
    <row r="228" spans="1:15">
      <c r="A228" s="57"/>
      <c r="B228" s="57"/>
      <c r="C228" s="57"/>
      <c r="D228" s="61"/>
      <c r="E228" s="57"/>
      <c r="F228" s="57"/>
      <c r="G228" s="57"/>
      <c r="H228" s="58"/>
      <c r="I228" s="58"/>
      <c r="J228" s="58"/>
      <c r="K228" s="58"/>
      <c r="L228" s="57"/>
      <c r="M228" s="59" t="str">
        <f>IF($A228="","",IF(COUNT($H228:$K228)=0,"MISSING DATES",IF(MIN($H228:$K228)&lt;TODAY(),"EXPIRED",IF(MIN($H228:$K228)&lt;=TODAY()+30,"DUE IN 30 DAYS",IF(MIN($H228:$K228)&lt;=TODAY()+60,"DUE IN 31-60 DAYS",IF(MIN($H228:$K228)&lt;=TODAY()+90,"DUE IN 61-90 DAYS","VALID"))))))</f>
        <v/>
      </c>
      <c r="N228" s="59" t="str">
        <f>IF(COUNT($H228:$K228)=0,"",MIN($H228:$K228)-TODAY())</f>
        <v/>
      </c>
      <c r="O228" s="57"/>
    </row>
    <row r="229" spans="1:15">
      <c r="A229" s="57"/>
      <c r="B229" s="57"/>
      <c r="C229" s="57"/>
      <c r="D229" s="61"/>
      <c r="E229" s="57"/>
      <c r="F229" s="57"/>
      <c r="G229" s="57"/>
      <c r="H229" s="58"/>
      <c r="I229" s="58"/>
      <c r="J229" s="58"/>
      <c r="K229" s="58"/>
      <c r="L229" s="57"/>
      <c r="M229" s="59" t="str">
        <f>IF($A229="","",IF(COUNT($H229:$K229)=0,"MISSING DATES",IF(MIN($H229:$K229)&lt;TODAY(),"EXPIRED",IF(MIN($H229:$K229)&lt;=TODAY()+30,"DUE IN 30 DAYS",IF(MIN($H229:$K229)&lt;=TODAY()+60,"DUE IN 31-60 DAYS",IF(MIN($H229:$K229)&lt;=TODAY()+90,"DUE IN 61-90 DAYS","VALID"))))))</f>
        <v/>
      </c>
      <c r="N229" s="59" t="str">
        <f>IF(COUNT($H229:$K229)=0,"",MIN($H229:$K229)-TODAY())</f>
        <v/>
      </c>
      <c r="O229" s="57"/>
    </row>
    <row r="230" spans="1:15">
      <c r="A230" s="57"/>
      <c r="B230" s="57"/>
      <c r="C230" s="57"/>
      <c r="D230" s="61"/>
      <c r="E230" s="57"/>
      <c r="F230" s="57"/>
      <c r="G230" s="57"/>
      <c r="H230" s="58"/>
      <c r="I230" s="58"/>
      <c r="J230" s="58"/>
      <c r="K230" s="58"/>
      <c r="L230" s="57"/>
      <c r="M230" s="59" t="str">
        <f>IF($A230="","",IF(COUNT($H230:$K230)=0,"MISSING DATES",IF(MIN($H230:$K230)&lt;TODAY(),"EXPIRED",IF(MIN($H230:$K230)&lt;=TODAY()+30,"DUE IN 30 DAYS",IF(MIN($H230:$K230)&lt;=TODAY()+60,"DUE IN 31-60 DAYS",IF(MIN($H230:$K230)&lt;=TODAY()+90,"DUE IN 61-90 DAYS","VALID"))))))</f>
        <v/>
      </c>
      <c r="N230" s="59" t="str">
        <f>IF(COUNT($H230:$K230)=0,"",MIN($H230:$K230)-TODAY())</f>
        <v/>
      </c>
      <c r="O230" s="57"/>
    </row>
    <row r="231" spans="1:15">
      <c r="A231" s="57"/>
      <c r="B231" s="57"/>
      <c r="C231" s="57"/>
      <c r="D231" s="61"/>
      <c r="E231" s="57"/>
      <c r="F231" s="57"/>
      <c r="G231" s="57"/>
      <c r="H231" s="58"/>
      <c r="I231" s="58"/>
      <c r="J231" s="58"/>
      <c r="K231" s="58"/>
      <c r="L231" s="57"/>
      <c r="M231" s="59" t="str">
        <f>IF($A231="","",IF(COUNT($H231:$K231)=0,"MISSING DATES",IF(MIN($H231:$K231)&lt;TODAY(),"EXPIRED",IF(MIN($H231:$K231)&lt;=TODAY()+30,"DUE IN 30 DAYS",IF(MIN($H231:$K231)&lt;=TODAY()+60,"DUE IN 31-60 DAYS",IF(MIN($H231:$K231)&lt;=TODAY()+90,"DUE IN 61-90 DAYS","VALID"))))))</f>
        <v/>
      </c>
      <c r="N231" s="59" t="str">
        <f>IF(COUNT($H231:$K231)=0,"",MIN($H231:$K231)-TODAY())</f>
        <v/>
      </c>
      <c r="O231" s="57"/>
    </row>
    <row r="232" spans="1:15">
      <c r="A232" s="57"/>
      <c r="B232" s="57"/>
      <c r="C232" s="57"/>
      <c r="D232" s="61"/>
      <c r="E232" s="57"/>
      <c r="F232" s="57"/>
      <c r="G232" s="57"/>
      <c r="H232" s="58"/>
      <c r="I232" s="58"/>
      <c r="J232" s="58"/>
      <c r="K232" s="58"/>
      <c r="L232" s="57"/>
      <c r="M232" s="59" t="str">
        <f>IF($A232="","",IF(COUNT($H232:$K232)=0,"MISSING DATES",IF(MIN($H232:$K232)&lt;TODAY(),"EXPIRED",IF(MIN($H232:$K232)&lt;=TODAY()+30,"DUE IN 30 DAYS",IF(MIN($H232:$K232)&lt;=TODAY()+60,"DUE IN 31-60 DAYS",IF(MIN($H232:$K232)&lt;=TODAY()+90,"DUE IN 61-90 DAYS","VALID"))))))</f>
        <v/>
      </c>
      <c r="N232" s="59" t="str">
        <f>IF(COUNT($H232:$K232)=0,"",MIN($H232:$K232)-TODAY())</f>
        <v/>
      </c>
      <c r="O232" s="57"/>
    </row>
    <row r="233" spans="1:15">
      <c r="A233" s="57"/>
      <c r="B233" s="57"/>
      <c r="C233" s="57"/>
      <c r="D233" s="61"/>
      <c r="E233" s="57"/>
      <c r="F233" s="57"/>
      <c r="G233" s="57"/>
      <c r="H233" s="58"/>
      <c r="I233" s="58"/>
      <c r="J233" s="58"/>
      <c r="K233" s="58"/>
      <c r="L233" s="57"/>
      <c r="M233" s="59" t="str">
        <f>IF($A233="","",IF(COUNT($H233:$K233)=0,"MISSING DATES",IF(MIN($H233:$K233)&lt;TODAY(),"EXPIRED",IF(MIN($H233:$K233)&lt;=TODAY()+30,"DUE IN 30 DAYS",IF(MIN($H233:$K233)&lt;=TODAY()+60,"DUE IN 31-60 DAYS",IF(MIN($H233:$K233)&lt;=TODAY()+90,"DUE IN 61-90 DAYS","VALID"))))))</f>
        <v/>
      </c>
      <c r="N233" s="59" t="str">
        <f>IF(COUNT($H233:$K233)=0,"",MIN($H233:$K233)-TODAY())</f>
        <v/>
      </c>
      <c r="O233" s="57"/>
    </row>
    <row r="234" spans="1:15">
      <c r="A234" s="57"/>
      <c r="B234" s="57"/>
      <c r="C234" s="57"/>
      <c r="D234" s="61"/>
      <c r="E234" s="57"/>
      <c r="F234" s="57"/>
      <c r="G234" s="57"/>
      <c r="H234" s="58"/>
      <c r="I234" s="58"/>
      <c r="J234" s="58"/>
      <c r="K234" s="58"/>
      <c r="L234" s="57"/>
      <c r="M234" s="59" t="str">
        <f>IF($A234="","",IF(COUNT($H234:$K234)=0,"MISSING DATES",IF(MIN($H234:$K234)&lt;TODAY(),"EXPIRED",IF(MIN($H234:$K234)&lt;=TODAY()+30,"DUE IN 30 DAYS",IF(MIN($H234:$K234)&lt;=TODAY()+60,"DUE IN 31-60 DAYS",IF(MIN($H234:$K234)&lt;=TODAY()+90,"DUE IN 61-90 DAYS","VALID"))))))</f>
        <v/>
      </c>
      <c r="N234" s="59" t="str">
        <f>IF(COUNT($H234:$K234)=0,"",MIN($H234:$K234)-TODAY())</f>
        <v/>
      </c>
      <c r="O234" s="57"/>
    </row>
    <row r="235" spans="1:15">
      <c r="A235" s="57"/>
      <c r="B235" s="57"/>
      <c r="C235" s="57"/>
      <c r="D235" s="61"/>
      <c r="E235" s="57"/>
      <c r="F235" s="57"/>
      <c r="G235" s="57"/>
      <c r="H235" s="58"/>
      <c r="I235" s="58"/>
      <c r="J235" s="58"/>
      <c r="K235" s="58"/>
      <c r="L235" s="57"/>
      <c r="M235" s="59" t="str">
        <f>IF($A235="","",IF(COUNT($H235:$K235)=0,"MISSING DATES",IF(MIN($H235:$K235)&lt;TODAY(),"EXPIRED",IF(MIN($H235:$K235)&lt;=TODAY()+30,"DUE IN 30 DAYS",IF(MIN($H235:$K235)&lt;=TODAY()+60,"DUE IN 31-60 DAYS",IF(MIN($H235:$K235)&lt;=TODAY()+90,"DUE IN 61-90 DAYS","VALID"))))))</f>
        <v/>
      </c>
      <c r="N235" s="59" t="str">
        <f>IF(COUNT($H235:$K235)=0,"",MIN($H235:$K235)-TODAY())</f>
        <v/>
      </c>
      <c r="O235" s="57"/>
    </row>
    <row r="236" spans="1:15">
      <c r="A236" s="57"/>
      <c r="B236" s="57"/>
      <c r="C236" s="57"/>
      <c r="D236" s="61"/>
      <c r="E236" s="57"/>
      <c r="F236" s="57"/>
      <c r="G236" s="57"/>
      <c r="H236" s="58"/>
      <c r="I236" s="58"/>
      <c r="J236" s="58"/>
      <c r="K236" s="58"/>
      <c r="L236" s="57"/>
      <c r="M236" s="59" t="str">
        <f>IF($A236="","",IF(COUNT($H236:$K236)=0,"MISSING DATES",IF(MIN($H236:$K236)&lt;TODAY(),"EXPIRED",IF(MIN($H236:$K236)&lt;=TODAY()+30,"DUE IN 30 DAYS",IF(MIN($H236:$K236)&lt;=TODAY()+60,"DUE IN 31-60 DAYS",IF(MIN($H236:$K236)&lt;=TODAY()+90,"DUE IN 61-90 DAYS","VALID"))))))</f>
        <v/>
      </c>
      <c r="N236" s="59" t="str">
        <f>IF(COUNT($H236:$K236)=0,"",MIN($H236:$K236)-TODAY())</f>
        <v/>
      </c>
      <c r="O236" s="57"/>
    </row>
    <row r="237" spans="1:15">
      <c r="A237" s="57"/>
      <c r="B237" s="57"/>
      <c r="C237" s="57"/>
      <c r="D237" s="61"/>
      <c r="E237" s="57"/>
      <c r="F237" s="57"/>
      <c r="G237" s="57"/>
      <c r="H237" s="58"/>
      <c r="I237" s="58"/>
      <c r="J237" s="58"/>
      <c r="K237" s="58"/>
      <c r="L237" s="57"/>
      <c r="M237" s="59" t="str">
        <f>IF($A237="","",IF(COUNT($H237:$K237)=0,"MISSING DATES",IF(MIN($H237:$K237)&lt;TODAY(),"EXPIRED",IF(MIN($H237:$K237)&lt;=TODAY()+30,"DUE IN 30 DAYS",IF(MIN($H237:$K237)&lt;=TODAY()+60,"DUE IN 31-60 DAYS",IF(MIN($H237:$K237)&lt;=TODAY()+90,"DUE IN 61-90 DAYS","VALID"))))))</f>
        <v/>
      </c>
      <c r="N237" s="59" t="str">
        <f>IF(COUNT($H237:$K237)=0,"",MIN($H237:$K237)-TODAY())</f>
        <v/>
      </c>
      <c r="O237" s="57"/>
    </row>
    <row r="238" spans="1:15">
      <c r="A238" s="57"/>
      <c r="B238" s="57"/>
      <c r="C238" s="57"/>
      <c r="D238" s="61"/>
      <c r="E238" s="57"/>
      <c r="F238" s="57"/>
      <c r="G238" s="57"/>
      <c r="H238" s="58"/>
      <c r="I238" s="58"/>
      <c r="J238" s="58"/>
      <c r="K238" s="58"/>
      <c r="L238" s="57"/>
      <c r="M238" s="59" t="str">
        <f>IF($A238="","",IF(COUNT($H238:$K238)=0,"MISSING DATES",IF(MIN($H238:$K238)&lt;TODAY(),"EXPIRED",IF(MIN($H238:$K238)&lt;=TODAY()+30,"DUE IN 30 DAYS",IF(MIN($H238:$K238)&lt;=TODAY()+60,"DUE IN 31-60 DAYS",IF(MIN($H238:$K238)&lt;=TODAY()+90,"DUE IN 61-90 DAYS","VALID"))))))</f>
        <v/>
      </c>
      <c r="N238" s="59" t="str">
        <f>IF(COUNT($H238:$K238)=0,"",MIN($H238:$K238)-TODAY())</f>
        <v/>
      </c>
      <c r="O238" s="57"/>
    </row>
    <row r="239" spans="1:15">
      <c r="A239" s="57"/>
      <c r="B239" s="57"/>
      <c r="C239" s="57"/>
      <c r="D239" s="61"/>
      <c r="E239" s="57"/>
      <c r="F239" s="57"/>
      <c r="G239" s="57"/>
      <c r="H239" s="58"/>
      <c r="I239" s="58"/>
      <c r="J239" s="58"/>
      <c r="K239" s="58"/>
      <c r="L239" s="57"/>
      <c r="M239" s="59" t="str">
        <f>IF($A239="","",IF(COUNT($H239:$K239)=0,"MISSING DATES",IF(MIN($H239:$K239)&lt;TODAY(),"EXPIRED",IF(MIN($H239:$K239)&lt;=TODAY()+30,"DUE IN 30 DAYS",IF(MIN($H239:$K239)&lt;=TODAY()+60,"DUE IN 31-60 DAYS",IF(MIN($H239:$K239)&lt;=TODAY()+90,"DUE IN 61-90 DAYS","VALID"))))))</f>
        <v/>
      </c>
      <c r="N239" s="59" t="str">
        <f>IF(COUNT($H239:$K239)=0,"",MIN($H239:$K239)-TODAY())</f>
        <v/>
      </c>
      <c r="O239" s="57"/>
    </row>
    <row r="240" spans="1:15">
      <c r="A240" s="57"/>
      <c r="B240" s="57"/>
      <c r="C240" s="57"/>
      <c r="D240" s="61"/>
      <c r="E240" s="57"/>
      <c r="F240" s="57"/>
      <c r="G240" s="57"/>
      <c r="H240" s="58"/>
      <c r="I240" s="58"/>
      <c r="J240" s="58"/>
      <c r="K240" s="58"/>
      <c r="L240" s="57"/>
      <c r="M240" s="59" t="str">
        <f>IF($A240="","",IF(COUNT($H240:$K240)=0,"MISSING DATES",IF(MIN($H240:$K240)&lt;TODAY(),"EXPIRED",IF(MIN($H240:$K240)&lt;=TODAY()+30,"DUE IN 30 DAYS",IF(MIN($H240:$K240)&lt;=TODAY()+60,"DUE IN 31-60 DAYS",IF(MIN($H240:$K240)&lt;=TODAY()+90,"DUE IN 61-90 DAYS","VALID"))))))</f>
        <v/>
      </c>
      <c r="N240" s="59" t="str">
        <f>IF(COUNT($H240:$K240)=0,"",MIN($H240:$K240)-TODAY())</f>
        <v/>
      </c>
      <c r="O240" s="57"/>
    </row>
    <row r="241" spans="1:15">
      <c r="A241" s="57"/>
      <c r="B241" s="57"/>
      <c r="C241" s="57"/>
      <c r="D241" s="61"/>
      <c r="E241" s="57"/>
      <c r="F241" s="57"/>
      <c r="G241" s="57"/>
      <c r="H241" s="58"/>
      <c r="I241" s="58"/>
      <c r="J241" s="58"/>
      <c r="K241" s="58"/>
      <c r="L241" s="57"/>
      <c r="M241" s="59" t="str">
        <f>IF($A241="","",IF(COUNT($H241:$K241)=0,"MISSING DATES",IF(MIN($H241:$K241)&lt;TODAY(),"EXPIRED",IF(MIN($H241:$K241)&lt;=TODAY()+30,"DUE IN 30 DAYS",IF(MIN($H241:$K241)&lt;=TODAY()+60,"DUE IN 31-60 DAYS",IF(MIN($H241:$K241)&lt;=TODAY()+90,"DUE IN 61-90 DAYS","VALID"))))))</f>
        <v/>
      </c>
      <c r="N241" s="59" t="str">
        <f>IF(COUNT($H241:$K241)=0,"",MIN($H241:$K241)-TODAY())</f>
        <v/>
      </c>
      <c r="O241" s="57"/>
    </row>
    <row r="242" spans="1:15">
      <c r="A242" s="57"/>
      <c r="B242" s="57"/>
      <c r="C242" s="57"/>
      <c r="D242" s="61"/>
      <c r="E242" s="57"/>
      <c r="F242" s="57"/>
      <c r="G242" s="57"/>
      <c r="H242" s="58"/>
      <c r="I242" s="58"/>
      <c r="J242" s="58"/>
      <c r="K242" s="58"/>
      <c r="L242" s="57"/>
      <c r="M242" s="59" t="str">
        <f>IF($A242="","",IF(COUNT($H242:$K242)=0,"MISSING DATES",IF(MIN($H242:$K242)&lt;TODAY(),"EXPIRED",IF(MIN($H242:$K242)&lt;=TODAY()+30,"DUE IN 30 DAYS",IF(MIN($H242:$K242)&lt;=TODAY()+60,"DUE IN 31-60 DAYS",IF(MIN($H242:$K242)&lt;=TODAY()+90,"DUE IN 61-90 DAYS","VALID"))))))</f>
        <v/>
      </c>
      <c r="N242" s="59" t="str">
        <f>IF(COUNT($H242:$K242)=0,"",MIN($H242:$K242)-TODAY())</f>
        <v/>
      </c>
      <c r="O242" s="57"/>
    </row>
    <row r="243" spans="1:15">
      <c r="A243" s="57"/>
      <c r="B243" s="57"/>
      <c r="C243" s="57"/>
      <c r="D243" s="61"/>
      <c r="E243" s="57"/>
      <c r="F243" s="57"/>
      <c r="G243" s="57"/>
      <c r="H243" s="58"/>
      <c r="I243" s="58"/>
      <c r="J243" s="58"/>
      <c r="K243" s="58"/>
      <c r="L243" s="57"/>
      <c r="M243" s="59" t="str">
        <f>IF($A243="","",IF(COUNT($H243:$K243)=0,"MISSING DATES",IF(MIN($H243:$K243)&lt;TODAY(),"EXPIRED",IF(MIN($H243:$K243)&lt;=TODAY()+30,"DUE IN 30 DAYS",IF(MIN($H243:$K243)&lt;=TODAY()+60,"DUE IN 31-60 DAYS",IF(MIN($H243:$K243)&lt;=TODAY()+90,"DUE IN 61-90 DAYS","VALID"))))))</f>
        <v/>
      </c>
      <c r="N243" s="59" t="str">
        <f>IF(COUNT($H243:$K243)=0,"",MIN($H243:$K243)-TODAY())</f>
        <v/>
      </c>
      <c r="O243" s="57"/>
    </row>
    <row r="244" spans="1:15">
      <c r="A244" s="57"/>
      <c r="B244" s="57"/>
      <c r="C244" s="57"/>
      <c r="D244" s="61"/>
      <c r="E244" s="57"/>
      <c r="F244" s="57"/>
      <c r="G244" s="57"/>
      <c r="H244" s="58"/>
      <c r="I244" s="58"/>
      <c r="J244" s="58"/>
      <c r="K244" s="58"/>
      <c r="L244" s="57"/>
      <c r="M244" s="59" t="str">
        <f>IF($A244="","",IF(COUNT($H244:$K244)=0,"MISSING DATES",IF(MIN($H244:$K244)&lt;TODAY(),"EXPIRED",IF(MIN($H244:$K244)&lt;=TODAY()+30,"DUE IN 30 DAYS",IF(MIN($H244:$K244)&lt;=TODAY()+60,"DUE IN 31-60 DAYS",IF(MIN($H244:$K244)&lt;=TODAY()+90,"DUE IN 61-90 DAYS","VALID"))))))</f>
        <v/>
      </c>
      <c r="N244" s="59" t="str">
        <f>IF(COUNT($H244:$K244)=0,"",MIN($H244:$K244)-TODAY())</f>
        <v/>
      </c>
      <c r="O244" s="57"/>
    </row>
    <row r="245" spans="1:15">
      <c r="A245" s="57"/>
      <c r="B245" s="57"/>
      <c r="C245" s="57"/>
      <c r="D245" s="61"/>
      <c r="E245" s="57"/>
      <c r="F245" s="57"/>
      <c r="G245" s="57"/>
      <c r="H245" s="58"/>
      <c r="I245" s="58"/>
      <c r="J245" s="58"/>
      <c r="K245" s="58"/>
      <c r="L245" s="57"/>
      <c r="M245" s="59" t="str">
        <f>IF($A245="","",IF(COUNT($H245:$K245)=0,"MISSING DATES",IF(MIN($H245:$K245)&lt;TODAY(),"EXPIRED",IF(MIN($H245:$K245)&lt;=TODAY()+30,"DUE IN 30 DAYS",IF(MIN($H245:$K245)&lt;=TODAY()+60,"DUE IN 31-60 DAYS",IF(MIN($H245:$K245)&lt;=TODAY()+90,"DUE IN 61-90 DAYS","VALID"))))))</f>
        <v/>
      </c>
      <c r="N245" s="59" t="str">
        <f>IF(COUNT($H245:$K245)=0,"",MIN($H245:$K245)-TODAY())</f>
        <v/>
      </c>
      <c r="O245" s="57"/>
    </row>
    <row r="246" spans="1:15">
      <c r="A246" s="57"/>
      <c r="B246" s="57"/>
      <c r="C246" s="57"/>
      <c r="D246" s="61"/>
      <c r="E246" s="57"/>
      <c r="F246" s="57"/>
      <c r="G246" s="57"/>
      <c r="H246" s="58"/>
      <c r="I246" s="58"/>
      <c r="J246" s="58"/>
      <c r="K246" s="58"/>
      <c r="L246" s="57"/>
      <c r="M246" s="59" t="str">
        <f>IF($A246="","",IF(COUNT($H246:$K246)=0,"MISSING DATES",IF(MIN($H246:$K246)&lt;TODAY(),"EXPIRED",IF(MIN($H246:$K246)&lt;=TODAY()+30,"DUE IN 30 DAYS",IF(MIN($H246:$K246)&lt;=TODAY()+60,"DUE IN 31-60 DAYS",IF(MIN($H246:$K246)&lt;=TODAY()+90,"DUE IN 61-90 DAYS","VALID"))))))</f>
        <v/>
      </c>
      <c r="N246" s="59" t="str">
        <f>IF(COUNT($H246:$K246)=0,"",MIN($H246:$K246)-TODAY())</f>
        <v/>
      </c>
      <c r="O246" s="57"/>
    </row>
    <row r="247" spans="1:15">
      <c r="A247" s="57"/>
      <c r="B247" s="57"/>
      <c r="C247" s="57"/>
      <c r="D247" s="61"/>
      <c r="E247" s="57"/>
      <c r="F247" s="57"/>
      <c r="G247" s="57"/>
      <c r="H247" s="58"/>
      <c r="I247" s="58"/>
      <c r="J247" s="58"/>
      <c r="K247" s="58"/>
      <c r="L247" s="57"/>
      <c r="M247" s="59" t="str">
        <f>IF($A247="","",IF(COUNT($H247:$K247)=0,"MISSING DATES",IF(MIN($H247:$K247)&lt;TODAY(),"EXPIRED",IF(MIN($H247:$K247)&lt;=TODAY()+30,"DUE IN 30 DAYS",IF(MIN($H247:$K247)&lt;=TODAY()+60,"DUE IN 31-60 DAYS",IF(MIN($H247:$K247)&lt;=TODAY()+90,"DUE IN 61-90 DAYS","VALID"))))))</f>
        <v/>
      </c>
      <c r="N247" s="59" t="str">
        <f>IF(COUNT($H247:$K247)=0,"",MIN($H247:$K247)-TODAY())</f>
        <v/>
      </c>
      <c r="O247" s="57"/>
    </row>
    <row r="248" spans="1:15">
      <c r="A248" s="57"/>
      <c r="B248" s="57"/>
      <c r="C248" s="57"/>
      <c r="D248" s="61"/>
      <c r="E248" s="57"/>
      <c r="F248" s="57"/>
      <c r="G248" s="57"/>
      <c r="H248" s="58"/>
      <c r="I248" s="58"/>
      <c r="J248" s="58"/>
      <c r="K248" s="58"/>
      <c r="L248" s="57"/>
      <c r="M248" s="59" t="str">
        <f>IF($A248="","",IF(COUNT($H248:$K248)=0,"MISSING DATES",IF(MIN($H248:$K248)&lt;TODAY(),"EXPIRED",IF(MIN($H248:$K248)&lt;=TODAY()+30,"DUE IN 30 DAYS",IF(MIN($H248:$K248)&lt;=TODAY()+60,"DUE IN 31-60 DAYS",IF(MIN($H248:$K248)&lt;=TODAY()+90,"DUE IN 61-90 DAYS","VALID"))))))</f>
        <v/>
      </c>
      <c r="N248" s="59" t="str">
        <f>IF(COUNT($H248:$K248)=0,"",MIN($H248:$K248)-TODAY())</f>
        <v/>
      </c>
      <c r="O248" s="57"/>
    </row>
    <row r="249" spans="1:15">
      <c r="A249" s="57"/>
      <c r="B249" s="57"/>
      <c r="C249" s="57"/>
      <c r="D249" s="61"/>
      <c r="E249" s="57"/>
      <c r="F249" s="57"/>
      <c r="G249" s="57"/>
      <c r="H249" s="58"/>
      <c r="I249" s="58"/>
      <c r="J249" s="58"/>
      <c r="K249" s="58"/>
      <c r="L249" s="57"/>
      <c r="M249" s="59" t="str">
        <f>IF($A249="","",IF(COUNT($H249:$K249)=0,"MISSING DATES",IF(MIN($H249:$K249)&lt;TODAY(),"EXPIRED",IF(MIN($H249:$K249)&lt;=TODAY()+30,"DUE IN 30 DAYS",IF(MIN($H249:$K249)&lt;=TODAY()+60,"DUE IN 31-60 DAYS",IF(MIN($H249:$K249)&lt;=TODAY()+90,"DUE IN 61-90 DAYS","VALID"))))))</f>
        <v/>
      </c>
      <c r="N249" s="59" t="str">
        <f>IF(COUNT($H249:$K249)=0,"",MIN($H249:$K249)-TODAY())</f>
        <v/>
      </c>
      <c r="O249" s="57"/>
    </row>
    <row r="250" spans="1:15">
      <c r="A250" s="57"/>
      <c r="B250" s="57"/>
      <c r="C250" s="57"/>
      <c r="D250" s="61"/>
      <c r="E250" s="57"/>
      <c r="F250" s="57"/>
      <c r="G250" s="57"/>
      <c r="H250" s="58"/>
      <c r="I250" s="58"/>
      <c r="J250" s="58"/>
      <c r="K250" s="58"/>
      <c r="L250" s="57"/>
      <c r="M250" s="59" t="str">
        <f>IF($A250="","",IF(COUNT($H250:$K250)=0,"MISSING DATES",IF(MIN($H250:$K250)&lt;TODAY(),"EXPIRED",IF(MIN($H250:$K250)&lt;=TODAY()+30,"DUE IN 30 DAYS",IF(MIN($H250:$K250)&lt;=TODAY()+60,"DUE IN 31-60 DAYS",IF(MIN($H250:$K250)&lt;=TODAY()+90,"DUE IN 61-90 DAYS","VALID"))))))</f>
        <v/>
      </c>
      <c r="N250" s="59" t="str">
        <f>IF(COUNT($H250:$K250)=0,"",MIN($H250:$K250)-TODAY())</f>
        <v/>
      </c>
      <c r="O250" s="57"/>
    </row>
    <row r="251" spans="1:15">
      <c r="A251" s="57"/>
      <c r="B251" s="57"/>
      <c r="C251" s="57"/>
      <c r="D251" s="61"/>
      <c r="E251" s="57"/>
      <c r="F251" s="57"/>
      <c r="G251" s="57"/>
      <c r="H251" s="58"/>
      <c r="I251" s="58"/>
      <c r="J251" s="58"/>
      <c r="K251" s="58"/>
      <c r="L251" s="57"/>
      <c r="M251" s="59" t="str">
        <f>IF($A251="","",IF(COUNT($H251:$K251)=0,"MISSING DATES",IF(MIN($H251:$K251)&lt;TODAY(),"EXPIRED",IF(MIN($H251:$K251)&lt;=TODAY()+30,"DUE IN 30 DAYS",IF(MIN($H251:$K251)&lt;=TODAY()+60,"DUE IN 31-60 DAYS",IF(MIN($H251:$K251)&lt;=TODAY()+90,"DUE IN 61-90 DAYS","VALID"))))))</f>
        <v/>
      </c>
      <c r="N251" s="59" t="str">
        <f>IF(COUNT($H251:$K251)=0,"",MIN($H251:$K251)-TODAY())</f>
        <v/>
      </c>
      <c r="O251" s="57"/>
    </row>
    <row r="252" spans="1:15">
      <c r="A252" s="57"/>
      <c r="B252" s="57"/>
      <c r="C252" s="57"/>
      <c r="D252" s="61"/>
      <c r="E252" s="57"/>
      <c r="F252" s="57"/>
      <c r="G252" s="57"/>
      <c r="H252" s="58"/>
      <c r="I252" s="58"/>
      <c r="J252" s="58"/>
      <c r="K252" s="58"/>
      <c r="L252" s="57"/>
      <c r="M252" s="59" t="str">
        <f>IF($A252="","",IF(COUNT($H252:$K252)=0,"MISSING DATES",IF(MIN($H252:$K252)&lt;TODAY(),"EXPIRED",IF(MIN($H252:$K252)&lt;=TODAY()+30,"DUE IN 30 DAYS",IF(MIN($H252:$K252)&lt;=TODAY()+60,"DUE IN 31-60 DAYS",IF(MIN($H252:$K252)&lt;=TODAY()+90,"DUE IN 61-90 DAYS","VALID"))))))</f>
        <v/>
      </c>
      <c r="N252" s="59" t="str">
        <f>IF(COUNT($H252:$K252)=0,"",MIN($H252:$K252)-TODAY())</f>
        <v/>
      </c>
      <c r="O252" s="57"/>
    </row>
    <row r="253" spans="1:15">
      <c r="A253" s="57"/>
      <c r="B253" s="57"/>
      <c r="C253" s="57"/>
      <c r="D253" s="61"/>
      <c r="E253" s="57"/>
      <c r="F253" s="57"/>
      <c r="G253" s="57"/>
      <c r="H253" s="58"/>
      <c r="I253" s="58"/>
      <c r="J253" s="58"/>
      <c r="K253" s="58"/>
      <c r="L253" s="57"/>
      <c r="M253" s="59" t="str">
        <f>IF($A253="","",IF(COUNT($H253:$K253)=0,"MISSING DATES",IF(MIN($H253:$K253)&lt;TODAY(),"EXPIRED",IF(MIN($H253:$K253)&lt;=TODAY()+30,"DUE IN 30 DAYS",IF(MIN($H253:$K253)&lt;=TODAY()+60,"DUE IN 31-60 DAYS",IF(MIN($H253:$K253)&lt;=TODAY()+90,"DUE IN 61-90 DAYS","VALID"))))))</f>
        <v/>
      </c>
      <c r="N253" s="59" t="str">
        <f>IF(COUNT($H253:$K253)=0,"",MIN($H253:$K253)-TODAY())</f>
        <v/>
      </c>
      <c r="O253" s="57"/>
    </row>
    <row r="254" spans="1:15">
      <c r="A254" s="57"/>
      <c r="B254" s="57"/>
      <c r="C254" s="57"/>
      <c r="D254" s="61"/>
      <c r="E254" s="57"/>
      <c r="F254" s="57"/>
      <c r="G254" s="57"/>
      <c r="H254" s="58"/>
      <c r="I254" s="58"/>
      <c r="J254" s="58"/>
      <c r="K254" s="58"/>
      <c r="L254" s="57"/>
      <c r="M254" s="59" t="str">
        <f>IF($A254="","",IF(COUNT($H254:$K254)=0,"MISSING DATES",IF(MIN($H254:$K254)&lt;TODAY(),"EXPIRED",IF(MIN($H254:$K254)&lt;=TODAY()+30,"DUE IN 30 DAYS",IF(MIN($H254:$K254)&lt;=TODAY()+60,"DUE IN 31-60 DAYS",IF(MIN($H254:$K254)&lt;=TODAY()+90,"DUE IN 61-90 DAYS","VALID"))))))</f>
        <v/>
      </c>
      <c r="N254" s="59" t="str">
        <f>IF(COUNT($H254:$K254)=0,"",MIN($H254:$K254)-TODAY())</f>
        <v/>
      </c>
      <c r="O254" s="57"/>
    </row>
    <row r="255" spans="1:15">
      <c r="A255" s="57"/>
      <c r="B255" s="57"/>
      <c r="C255" s="57"/>
      <c r="D255" s="61"/>
      <c r="E255" s="57"/>
      <c r="F255" s="57"/>
      <c r="G255" s="57"/>
      <c r="H255" s="58"/>
      <c r="I255" s="58"/>
      <c r="J255" s="58"/>
      <c r="K255" s="58"/>
      <c r="L255" s="57"/>
      <c r="M255" s="59" t="str">
        <f>IF($A255="","",IF(COUNT($H255:$K255)=0,"MISSING DATES",IF(MIN($H255:$K255)&lt;TODAY(),"EXPIRED",IF(MIN($H255:$K255)&lt;=TODAY()+30,"DUE IN 30 DAYS",IF(MIN($H255:$K255)&lt;=TODAY()+60,"DUE IN 31-60 DAYS",IF(MIN($H255:$K255)&lt;=TODAY()+90,"DUE IN 61-90 DAYS","VALID"))))))</f>
        <v/>
      </c>
      <c r="N255" s="59" t="str">
        <f>IF(COUNT($H255:$K255)=0,"",MIN($H255:$K255)-TODAY())</f>
        <v/>
      </c>
      <c r="O255" s="57"/>
    </row>
    <row r="256" spans="1:15">
      <c r="A256" s="57"/>
      <c r="B256" s="57"/>
      <c r="C256" s="57"/>
      <c r="D256" s="61"/>
      <c r="E256" s="57"/>
      <c r="F256" s="57"/>
      <c r="G256" s="57"/>
      <c r="H256" s="58"/>
      <c r="I256" s="58"/>
      <c r="J256" s="58"/>
      <c r="K256" s="58"/>
      <c r="L256" s="57"/>
      <c r="M256" s="59" t="str">
        <f>IF($A256="","",IF(COUNT($H256:$K256)=0,"MISSING DATES",IF(MIN($H256:$K256)&lt;TODAY(),"EXPIRED",IF(MIN($H256:$K256)&lt;=TODAY()+30,"DUE IN 30 DAYS",IF(MIN($H256:$K256)&lt;=TODAY()+60,"DUE IN 31-60 DAYS",IF(MIN($H256:$K256)&lt;=TODAY()+90,"DUE IN 61-90 DAYS","VALID"))))))</f>
        <v/>
      </c>
      <c r="N256" s="59" t="str">
        <f>IF(COUNT($H256:$K256)=0,"",MIN($H256:$K256)-TODAY())</f>
        <v/>
      </c>
      <c r="O256" s="57"/>
    </row>
    <row r="257" spans="1:15">
      <c r="A257" s="57"/>
      <c r="B257" s="57"/>
      <c r="C257" s="57"/>
      <c r="D257" s="61"/>
      <c r="E257" s="57"/>
      <c r="F257" s="57"/>
      <c r="G257" s="57"/>
      <c r="H257" s="58"/>
      <c r="I257" s="58"/>
      <c r="J257" s="58"/>
      <c r="K257" s="58"/>
      <c r="L257" s="57"/>
      <c r="M257" s="59" t="str">
        <f>IF($A257="","",IF(COUNT($H257:$K257)=0,"MISSING DATES",IF(MIN($H257:$K257)&lt;TODAY(),"EXPIRED",IF(MIN($H257:$K257)&lt;=TODAY()+30,"DUE IN 30 DAYS",IF(MIN($H257:$K257)&lt;=TODAY()+60,"DUE IN 31-60 DAYS",IF(MIN($H257:$K257)&lt;=TODAY()+90,"DUE IN 61-90 DAYS","VALID"))))))</f>
        <v/>
      </c>
      <c r="N257" s="59" t="str">
        <f>IF(COUNT($H257:$K257)=0,"",MIN($H257:$K257)-TODAY())</f>
        <v/>
      </c>
      <c r="O257" s="57"/>
    </row>
    <row r="258" spans="1:15">
      <c r="A258" s="57"/>
      <c r="B258" s="57"/>
      <c r="C258" s="57"/>
      <c r="D258" s="61"/>
      <c r="E258" s="57"/>
      <c r="F258" s="57"/>
      <c r="G258" s="57"/>
      <c r="H258" s="58"/>
      <c r="I258" s="58"/>
      <c r="J258" s="58"/>
      <c r="K258" s="58"/>
      <c r="L258" s="57"/>
      <c r="M258" s="59" t="str">
        <f>IF($A258="","",IF(COUNT($H258:$K258)=0,"MISSING DATES",IF(MIN($H258:$K258)&lt;TODAY(),"EXPIRED",IF(MIN($H258:$K258)&lt;=TODAY()+30,"DUE IN 30 DAYS",IF(MIN($H258:$K258)&lt;=TODAY()+60,"DUE IN 31-60 DAYS",IF(MIN($H258:$K258)&lt;=TODAY()+90,"DUE IN 61-90 DAYS","VALID"))))))</f>
        <v/>
      </c>
      <c r="N258" s="59" t="str">
        <f>IF(COUNT($H258:$K258)=0,"",MIN($H258:$K258)-TODAY())</f>
        <v/>
      </c>
      <c r="O258" s="57"/>
    </row>
    <row r="259" spans="1:15">
      <c r="A259" s="57"/>
      <c r="B259" s="57"/>
      <c r="C259" s="57"/>
      <c r="D259" s="61"/>
      <c r="E259" s="57"/>
      <c r="F259" s="57"/>
      <c r="G259" s="57"/>
      <c r="H259" s="58"/>
      <c r="I259" s="58"/>
      <c r="J259" s="58"/>
      <c r="K259" s="58"/>
      <c r="L259" s="57"/>
      <c r="M259" s="59" t="str">
        <f>IF($A259="","",IF(COUNT($H259:$K259)=0,"MISSING DATES",IF(MIN($H259:$K259)&lt;TODAY(),"EXPIRED",IF(MIN($H259:$K259)&lt;=TODAY()+30,"DUE IN 30 DAYS",IF(MIN($H259:$K259)&lt;=TODAY()+60,"DUE IN 31-60 DAYS",IF(MIN($H259:$K259)&lt;=TODAY()+90,"DUE IN 61-90 DAYS","VALID"))))))</f>
        <v/>
      </c>
      <c r="N259" s="59" t="str">
        <f>IF(COUNT($H259:$K259)=0,"",MIN($H259:$K259)-TODAY())</f>
        <v/>
      </c>
      <c r="O259" s="57"/>
    </row>
    <row r="260" spans="1:15">
      <c r="A260" s="57"/>
      <c r="B260" s="57"/>
      <c r="C260" s="57"/>
      <c r="D260" s="61"/>
      <c r="E260" s="57"/>
      <c r="F260" s="57"/>
      <c r="G260" s="57"/>
      <c r="H260" s="58"/>
      <c r="I260" s="58"/>
      <c r="J260" s="58"/>
      <c r="K260" s="58"/>
      <c r="L260" s="57"/>
      <c r="M260" s="59" t="str">
        <f>IF($A260="","",IF(COUNT($H260:$K260)=0,"MISSING DATES",IF(MIN($H260:$K260)&lt;TODAY(),"EXPIRED",IF(MIN($H260:$K260)&lt;=TODAY()+30,"DUE IN 30 DAYS",IF(MIN($H260:$K260)&lt;=TODAY()+60,"DUE IN 31-60 DAYS",IF(MIN($H260:$K260)&lt;=TODAY()+90,"DUE IN 61-90 DAYS","VALID"))))))</f>
        <v/>
      </c>
      <c r="N260" s="59" t="str">
        <f>IF(COUNT($H260:$K260)=0,"",MIN($H260:$K260)-TODAY())</f>
        <v/>
      </c>
      <c r="O260" s="57"/>
    </row>
    <row r="261" spans="1:15">
      <c r="A261" s="57"/>
      <c r="B261" s="57"/>
      <c r="C261" s="57"/>
      <c r="D261" s="61"/>
      <c r="E261" s="57"/>
      <c r="F261" s="57"/>
      <c r="G261" s="57"/>
      <c r="H261" s="58"/>
      <c r="I261" s="58"/>
      <c r="J261" s="58"/>
      <c r="K261" s="58"/>
      <c r="L261" s="57"/>
      <c r="M261" s="59" t="str">
        <f>IF($A261="","",IF(COUNT($H261:$K261)=0,"MISSING DATES",IF(MIN($H261:$K261)&lt;TODAY(),"EXPIRED",IF(MIN($H261:$K261)&lt;=TODAY()+30,"DUE IN 30 DAYS",IF(MIN($H261:$K261)&lt;=TODAY()+60,"DUE IN 31-60 DAYS",IF(MIN($H261:$K261)&lt;=TODAY()+90,"DUE IN 61-90 DAYS","VALID"))))))</f>
        <v/>
      </c>
      <c r="N261" s="59" t="str">
        <f>IF(COUNT($H261:$K261)=0,"",MIN($H261:$K261)-TODAY())</f>
        <v/>
      </c>
      <c r="O261" s="57"/>
    </row>
    <row r="262" spans="1:15">
      <c r="A262" s="57"/>
      <c r="B262" s="57"/>
      <c r="C262" s="57"/>
      <c r="D262" s="61"/>
      <c r="E262" s="57"/>
      <c r="F262" s="57"/>
      <c r="G262" s="57"/>
      <c r="H262" s="58"/>
      <c r="I262" s="58"/>
      <c r="J262" s="58"/>
      <c r="K262" s="58"/>
      <c r="L262" s="57"/>
      <c r="M262" s="59" t="str">
        <f>IF($A262="","",IF(COUNT($H262:$K262)=0,"MISSING DATES",IF(MIN($H262:$K262)&lt;TODAY(),"EXPIRED",IF(MIN($H262:$K262)&lt;=TODAY()+30,"DUE IN 30 DAYS",IF(MIN($H262:$K262)&lt;=TODAY()+60,"DUE IN 31-60 DAYS",IF(MIN($H262:$K262)&lt;=TODAY()+90,"DUE IN 61-90 DAYS","VALID"))))))</f>
        <v/>
      </c>
      <c r="N262" s="59" t="str">
        <f>IF(COUNT($H262:$K262)=0,"",MIN($H262:$K262)-TODAY())</f>
        <v/>
      </c>
      <c r="O262" s="57"/>
    </row>
    <row r="263" spans="1:15">
      <c r="A263" s="57"/>
      <c r="B263" s="57"/>
      <c r="C263" s="57"/>
      <c r="D263" s="61"/>
      <c r="E263" s="57"/>
      <c r="F263" s="57"/>
      <c r="G263" s="57"/>
      <c r="H263" s="58"/>
      <c r="I263" s="58"/>
      <c r="J263" s="58"/>
      <c r="K263" s="58"/>
      <c r="L263" s="57"/>
      <c r="M263" s="59" t="str">
        <f>IF($A263="","",IF(COUNT($H263:$K263)=0,"MISSING DATES",IF(MIN($H263:$K263)&lt;TODAY(),"EXPIRED",IF(MIN($H263:$K263)&lt;=TODAY()+30,"DUE IN 30 DAYS",IF(MIN($H263:$K263)&lt;=TODAY()+60,"DUE IN 31-60 DAYS",IF(MIN($H263:$K263)&lt;=TODAY()+90,"DUE IN 61-90 DAYS","VALID"))))))</f>
        <v/>
      </c>
      <c r="N263" s="59" t="str">
        <f>IF(COUNT($H263:$K263)=0,"",MIN($H263:$K263)-TODAY())</f>
        <v/>
      </c>
      <c r="O263" s="57"/>
    </row>
    <row r="264" spans="1:15">
      <c r="A264" s="57"/>
      <c r="B264" s="57"/>
      <c r="C264" s="57"/>
      <c r="D264" s="61"/>
      <c r="E264" s="57"/>
      <c r="F264" s="57"/>
      <c r="G264" s="57"/>
      <c r="H264" s="58"/>
      <c r="I264" s="58"/>
      <c r="J264" s="58"/>
      <c r="K264" s="58"/>
      <c r="L264" s="57"/>
      <c r="M264" s="59" t="str">
        <f>IF($A264="","",IF(COUNT($H264:$K264)=0,"MISSING DATES",IF(MIN($H264:$K264)&lt;TODAY(),"EXPIRED",IF(MIN($H264:$K264)&lt;=TODAY()+30,"DUE IN 30 DAYS",IF(MIN($H264:$K264)&lt;=TODAY()+60,"DUE IN 31-60 DAYS",IF(MIN($H264:$K264)&lt;=TODAY()+90,"DUE IN 61-90 DAYS","VALID"))))))</f>
        <v/>
      </c>
      <c r="N264" s="59" t="str">
        <f>IF(COUNT($H264:$K264)=0,"",MIN($H264:$K264)-TODAY())</f>
        <v/>
      </c>
      <c r="O264" s="57"/>
    </row>
    <row r="265" spans="1:15">
      <c r="A265" s="57"/>
      <c r="B265" s="57"/>
      <c r="C265" s="57"/>
      <c r="D265" s="61"/>
      <c r="E265" s="57"/>
      <c r="F265" s="57"/>
      <c r="G265" s="57"/>
      <c r="H265" s="58"/>
      <c r="I265" s="58"/>
      <c r="J265" s="58"/>
      <c r="K265" s="58"/>
      <c r="L265" s="57"/>
      <c r="M265" s="59" t="str">
        <f>IF($A265="","",IF(COUNT($H265:$K265)=0,"MISSING DATES",IF(MIN($H265:$K265)&lt;TODAY(),"EXPIRED",IF(MIN($H265:$K265)&lt;=TODAY()+30,"DUE IN 30 DAYS",IF(MIN($H265:$K265)&lt;=TODAY()+60,"DUE IN 31-60 DAYS",IF(MIN($H265:$K265)&lt;=TODAY()+90,"DUE IN 61-90 DAYS","VALID"))))))</f>
        <v/>
      </c>
      <c r="N265" s="59" t="str">
        <f>IF(COUNT($H265:$K265)=0,"",MIN($H265:$K265)-TODAY())</f>
        <v/>
      </c>
      <c r="O265" s="57"/>
    </row>
    <row r="266" spans="1:15">
      <c r="A266" s="57"/>
      <c r="B266" s="57"/>
      <c r="C266" s="57"/>
      <c r="D266" s="61"/>
      <c r="E266" s="57"/>
      <c r="F266" s="57"/>
      <c r="G266" s="57"/>
      <c r="H266" s="58"/>
      <c r="I266" s="58"/>
      <c r="J266" s="58"/>
      <c r="K266" s="58"/>
      <c r="L266" s="57"/>
      <c r="M266" s="59" t="str">
        <f>IF($A266="","",IF(COUNT($H266:$K266)=0,"MISSING DATES",IF(MIN($H266:$K266)&lt;TODAY(),"EXPIRED",IF(MIN($H266:$K266)&lt;=TODAY()+30,"DUE IN 30 DAYS",IF(MIN($H266:$K266)&lt;=TODAY()+60,"DUE IN 31-60 DAYS",IF(MIN($H266:$K266)&lt;=TODAY()+90,"DUE IN 61-90 DAYS","VALID"))))))</f>
        <v/>
      </c>
      <c r="N266" s="59" t="str">
        <f>IF(COUNT($H266:$K266)=0,"",MIN($H266:$K266)-TODAY())</f>
        <v/>
      </c>
      <c r="O266" s="57"/>
    </row>
    <row r="267" spans="1:15">
      <c r="A267" s="57"/>
      <c r="B267" s="57"/>
      <c r="C267" s="57"/>
      <c r="D267" s="61"/>
      <c r="E267" s="57"/>
      <c r="F267" s="57"/>
      <c r="G267" s="57"/>
      <c r="H267" s="58"/>
      <c r="I267" s="58"/>
      <c r="J267" s="58"/>
      <c r="K267" s="58"/>
      <c r="L267" s="57"/>
      <c r="M267" s="59" t="str">
        <f>IF($A267="","",IF(COUNT($H267:$K267)=0,"MISSING DATES",IF(MIN($H267:$K267)&lt;TODAY(),"EXPIRED",IF(MIN($H267:$K267)&lt;=TODAY()+30,"DUE IN 30 DAYS",IF(MIN($H267:$K267)&lt;=TODAY()+60,"DUE IN 31-60 DAYS",IF(MIN($H267:$K267)&lt;=TODAY()+90,"DUE IN 61-90 DAYS","VALID"))))))</f>
        <v/>
      </c>
      <c r="N267" s="59" t="str">
        <f>IF(COUNT($H267:$K267)=0,"",MIN($H267:$K267)-TODAY())</f>
        <v/>
      </c>
      <c r="O267" s="57"/>
    </row>
    <row r="268" spans="1:15">
      <c r="A268" s="57"/>
      <c r="B268" s="57"/>
      <c r="C268" s="57"/>
      <c r="D268" s="61"/>
      <c r="E268" s="57"/>
      <c r="F268" s="57"/>
      <c r="G268" s="57"/>
      <c r="H268" s="58"/>
      <c r="I268" s="58"/>
      <c r="J268" s="58"/>
      <c r="K268" s="58"/>
      <c r="L268" s="57"/>
      <c r="M268" s="59" t="str">
        <f>IF($A268="","",IF(COUNT($H268:$K268)=0,"MISSING DATES",IF(MIN($H268:$K268)&lt;TODAY(),"EXPIRED",IF(MIN($H268:$K268)&lt;=TODAY()+30,"DUE IN 30 DAYS",IF(MIN($H268:$K268)&lt;=TODAY()+60,"DUE IN 31-60 DAYS",IF(MIN($H268:$K268)&lt;=TODAY()+90,"DUE IN 61-90 DAYS","VALID"))))))</f>
        <v/>
      </c>
      <c r="N268" s="59" t="str">
        <f>IF(COUNT($H268:$K268)=0,"",MIN($H268:$K268)-TODAY())</f>
        <v/>
      </c>
      <c r="O268" s="57"/>
    </row>
    <row r="269" spans="1:15">
      <c r="A269" s="57"/>
      <c r="B269" s="57"/>
      <c r="C269" s="57"/>
      <c r="D269" s="61"/>
      <c r="E269" s="57"/>
      <c r="F269" s="57"/>
      <c r="G269" s="57"/>
      <c r="H269" s="58"/>
      <c r="I269" s="58"/>
      <c r="J269" s="58"/>
      <c r="K269" s="58"/>
      <c r="L269" s="57"/>
      <c r="M269" s="59" t="str">
        <f>IF($A269="","",IF(COUNT($H269:$K269)=0,"MISSING DATES",IF(MIN($H269:$K269)&lt;TODAY(),"EXPIRED",IF(MIN($H269:$K269)&lt;=TODAY()+30,"DUE IN 30 DAYS",IF(MIN($H269:$K269)&lt;=TODAY()+60,"DUE IN 31-60 DAYS",IF(MIN($H269:$K269)&lt;=TODAY()+90,"DUE IN 61-90 DAYS","VALID"))))))</f>
        <v/>
      </c>
      <c r="N269" s="59" t="str">
        <f>IF(COUNT($H269:$K269)=0,"",MIN($H269:$K269)-TODAY())</f>
        <v/>
      </c>
      <c r="O269" s="57"/>
    </row>
    <row r="270" spans="1:15">
      <c r="A270" s="57"/>
      <c r="B270" s="57"/>
      <c r="C270" s="57"/>
      <c r="D270" s="61"/>
      <c r="E270" s="57"/>
      <c r="F270" s="57"/>
      <c r="G270" s="57"/>
      <c r="H270" s="58"/>
      <c r="I270" s="58"/>
      <c r="J270" s="58"/>
      <c r="K270" s="58"/>
      <c r="L270" s="57"/>
      <c r="M270" s="59" t="str">
        <f>IF($A270="","",IF(COUNT($H270:$K270)=0,"MISSING DATES",IF(MIN($H270:$K270)&lt;TODAY(),"EXPIRED",IF(MIN($H270:$K270)&lt;=TODAY()+30,"DUE IN 30 DAYS",IF(MIN($H270:$K270)&lt;=TODAY()+60,"DUE IN 31-60 DAYS",IF(MIN($H270:$K270)&lt;=TODAY()+90,"DUE IN 61-90 DAYS","VALID"))))))</f>
        <v/>
      </c>
      <c r="N270" s="59" t="str">
        <f>IF(COUNT($H270:$K270)=0,"",MIN($H270:$K270)-TODAY())</f>
        <v/>
      </c>
      <c r="O270" s="57"/>
    </row>
    <row r="271" spans="1:15">
      <c r="A271" s="57"/>
      <c r="B271" s="57"/>
      <c r="C271" s="57"/>
      <c r="D271" s="61"/>
      <c r="E271" s="57"/>
      <c r="F271" s="57"/>
      <c r="G271" s="57"/>
      <c r="H271" s="58"/>
      <c r="I271" s="58"/>
      <c r="J271" s="58"/>
      <c r="K271" s="58"/>
      <c r="L271" s="57"/>
      <c r="M271" s="59" t="str">
        <f>IF($A271="","",IF(COUNT($H271:$K271)=0,"MISSING DATES",IF(MIN($H271:$K271)&lt;TODAY(),"EXPIRED",IF(MIN($H271:$K271)&lt;=TODAY()+30,"DUE IN 30 DAYS",IF(MIN($H271:$K271)&lt;=TODAY()+60,"DUE IN 31-60 DAYS",IF(MIN($H271:$K271)&lt;=TODAY()+90,"DUE IN 61-90 DAYS","VALID"))))))</f>
        <v/>
      </c>
      <c r="N271" s="59" t="str">
        <f>IF(COUNT($H271:$K271)=0,"",MIN($H271:$K271)-TODAY())</f>
        <v/>
      </c>
      <c r="O271" s="57"/>
    </row>
    <row r="272" spans="1:15">
      <c r="A272" s="57"/>
      <c r="B272" s="57"/>
      <c r="C272" s="57"/>
      <c r="D272" s="61"/>
      <c r="E272" s="57"/>
      <c r="F272" s="57"/>
      <c r="G272" s="57"/>
      <c r="H272" s="58"/>
      <c r="I272" s="58"/>
      <c r="J272" s="58"/>
      <c r="K272" s="58"/>
      <c r="L272" s="57"/>
      <c r="M272" s="59" t="str">
        <f>IF($A272="","",IF(COUNT($H272:$K272)=0,"MISSING DATES",IF(MIN($H272:$K272)&lt;TODAY(),"EXPIRED",IF(MIN($H272:$K272)&lt;=TODAY()+30,"DUE IN 30 DAYS",IF(MIN($H272:$K272)&lt;=TODAY()+60,"DUE IN 31-60 DAYS",IF(MIN($H272:$K272)&lt;=TODAY()+90,"DUE IN 61-90 DAYS","VALID"))))))</f>
        <v/>
      </c>
      <c r="N272" s="59" t="str">
        <f>IF(COUNT($H272:$K272)=0,"",MIN($H272:$K272)-TODAY())</f>
        <v/>
      </c>
      <c r="O272" s="57"/>
    </row>
    <row r="273" spans="1:15">
      <c r="A273" s="57"/>
      <c r="B273" s="57"/>
      <c r="C273" s="57"/>
      <c r="D273" s="61"/>
      <c r="E273" s="57"/>
      <c r="F273" s="57"/>
      <c r="G273" s="57"/>
      <c r="H273" s="58"/>
      <c r="I273" s="58"/>
      <c r="J273" s="58"/>
      <c r="K273" s="58"/>
      <c r="L273" s="57"/>
      <c r="M273" s="59" t="str">
        <f>IF($A273="","",IF(COUNT($H273:$K273)=0,"MISSING DATES",IF(MIN($H273:$K273)&lt;TODAY(),"EXPIRED",IF(MIN($H273:$K273)&lt;=TODAY()+30,"DUE IN 30 DAYS",IF(MIN($H273:$K273)&lt;=TODAY()+60,"DUE IN 31-60 DAYS",IF(MIN($H273:$K273)&lt;=TODAY()+90,"DUE IN 61-90 DAYS","VALID"))))))</f>
        <v/>
      </c>
      <c r="N273" s="59" t="str">
        <f>IF(COUNT($H273:$K273)=0,"",MIN($H273:$K273)-TODAY())</f>
        <v/>
      </c>
      <c r="O273" s="57"/>
    </row>
    <row r="274" spans="1:15">
      <c r="A274" s="57"/>
      <c r="B274" s="57"/>
      <c r="C274" s="57"/>
      <c r="D274" s="61"/>
      <c r="E274" s="57"/>
      <c r="F274" s="57"/>
      <c r="G274" s="57"/>
      <c r="H274" s="58"/>
      <c r="I274" s="58"/>
      <c r="J274" s="58"/>
      <c r="K274" s="58"/>
      <c r="L274" s="57"/>
      <c r="M274" s="59" t="str">
        <f>IF($A274="","",IF(COUNT($H274:$K274)=0,"MISSING DATES",IF(MIN($H274:$K274)&lt;TODAY(),"EXPIRED",IF(MIN($H274:$K274)&lt;=TODAY()+30,"DUE IN 30 DAYS",IF(MIN($H274:$K274)&lt;=TODAY()+60,"DUE IN 31-60 DAYS",IF(MIN($H274:$K274)&lt;=TODAY()+90,"DUE IN 61-90 DAYS","VALID"))))))</f>
        <v/>
      </c>
      <c r="N274" s="59" t="str">
        <f>IF(COUNT($H274:$K274)=0,"",MIN($H274:$K274)-TODAY())</f>
        <v/>
      </c>
      <c r="O274" s="57"/>
    </row>
    <row r="275" spans="1:15">
      <c r="A275" s="57"/>
      <c r="B275" s="57"/>
      <c r="C275" s="57"/>
      <c r="D275" s="61"/>
      <c r="E275" s="57"/>
      <c r="F275" s="57"/>
      <c r="G275" s="57"/>
      <c r="H275" s="58"/>
      <c r="I275" s="58"/>
      <c r="J275" s="58"/>
      <c r="K275" s="58"/>
      <c r="L275" s="57"/>
      <c r="M275" s="59" t="str">
        <f>IF($A275="","",IF(COUNT($H275:$K275)=0,"MISSING DATES",IF(MIN($H275:$K275)&lt;TODAY(),"EXPIRED",IF(MIN($H275:$K275)&lt;=TODAY()+30,"DUE IN 30 DAYS",IF(MIN($H275:$K275)&lt;=TODAY()+60,"DUE IN 31-60 DAYS",IF(MIN($H275:$K275)&lt;=TODAY()+90,"DUE IN 61-90 DAYS","VALID"))))))</f>
        <v/>
      </c>
      <c r="N275" s="59" t="str">
        <f>IF(COUNT($H275:$K275)=0,"",MIN($H275:$K275)-TODAY())</f>
        <v/>
      </c>
      <c r="O275" s="57"/>
    </row>
    <row r="276" spans="1:15">
      <c r="A276" s="57"/>
      <c r="B276" s="57"/>
      <c r="C276" s="57"/>
      <c r="D276" s="61"/>
      <c r="E276" s="57"/>
      <c r="F276" s="57"/>
      <c r="G276" s="57"/>
      <c r="H276" s="58"/>
      <c r="I276" s="58"/>
      <c r="J276" s="58"/>
      <c r="K276" s="58"/>
      <c r="L276" s="57"/>
      <c r="M276" s="59" t="str">
        <f>IF($A276="","",IF(COUNT($H276:$K276)=0,"MISSING DATES",IF(MIN($H276:$K276)&lt;TODAY(),"EXPIRED",IF(MIN($H276:$K276)&lt;=TODAY()+30,"DUE IN 30 DAYS",IF(MIN($H276:$K276)&lt;=TODAY()+60,"DUE IN 31-60 DAYS",IF(MIN($H276:$K276)&lt;=TODAY()+90,"DUE IN 61-90 DAYS","VALID"))))))</f>
        <v/>
      </c>
      <c r="N276" s="59" t="str">
        <f>IF(COUNT($H276:$K276)=0,"",MIN($H276:$K276)-TODAY())</f>
        <v/>
      </c>
      <c r="O276" s="57"/>
    </row>
    <row r="277" spans="1:15">
      <c r="A277" s="57"/>
      <c r="B277" s="57"/>
      <c r="C277" s="57"/>
      <c r="D277" s="61"/>
      <c r="E277" s="57"/>
      <c r="F277" s="57"/>
      <c r="G277" s="57"/>
      <c r="H277" s="58"/>
      <c r="I277" s="58"/>
      <c r="J277" s="58"/>
      <c r="K277" s="58"/>
      <c r="L277" s="57"/>
      <c r="M277" s="59" t="str">
        <f>IF($A277="","",IF(COUNT($H277:$K277)=0,"MISSING DATES",IF(MIN($H277:$K277)&lt;TODAY(),"EXPIRED",IF(MIN($H277:$K277)&lt;=TODAY()+30,"DUE IN 30 DAYS",IF(MIN($H277:$K277)&lt;=TODAY()+60,"DUE IN 31-60 DAYS",IF(MIN($H277:$K277)&lt;=TODAY()+90,"DUE IN 61-90 DAYS","VALID"))))))</f>
        <v/>
      </c>
      <c r="N277" s="59" t="str">
        <f>IF(COUNT($H277:$K277)=0,"",MIN($H277:$K277)-TODAY())</f>
        <v/>
      </c>
      <c r="O277" s="57"/>
    </row>
    <row r="278" spans="1:15">
      <c r="A278" s="57"/>
      <c r="B278" s="57"/>
      <c r="C278" s="57"/>
      <c r="D278" s="61"/>
      <c r="E278" s="57"/>
      <c r="F278" s="57"/>
      <c r="G278" s="57"/>
      <c r="H278" s="58"/>
      <c r="I278" s="58"/>
      <c r="J278" s="58"/>
      <c r="K278" s="58"/>
      <c r="L278" s="57"/>
      <c r="M278" s="59" t="str">
        <f>IF($A278="","",IF(COUNT($H278:$K278)=0,"MISSING DATES",IF(MIN($H278:$K278)&lt;TODAY(),"EXPIRED",IF(MIN($H278:$K278)&lt;=TODAY()+30,"DUE IN 30 DAYS",IF(MIN($H278:$K278)&lt;=TODAY()+60,"DUE IN 31-60 DAYS",IF(MIN($H278:$K278)&lt;=TODAY()+90,"DUE IN 61-90 DAYS","VALID"))))))</f>
        <v/>
      </c>
      <c r="N278" s="59" t="str">
        <f>IF(COUNT($H278:$K278)=0,"",MIN($H278:$K278)-TODAY())</f>
        <v/>
      </c>
      <c r="O278" s="57"/>
    </row>
    <row r="279" spans="1:15">
      <c r="A279" s="57"/>
      <c r="B279" s="57"/>
      <c r="C279" s="57"/>
      <c r="D279" s="61"/>
      <c r="E279" s="57"/>
      <c r="F279" s="57"/>
      <c r="G279" s="57"/>
      <c r="H279" s="58"/>
      <c r="I279" s="58"/>
      <c r="J279" s="58"/>
      <c r="K279" s="58"/>
      <c r="L279" s="57"/>
      <c r="M279" s="59" t="str">
        <f>IF($A279="","",IF(COUNT($H279:$K279)=0,"MISSING DATES",IF(MIN($H279:$K279)&lt;TODAY(),"EXPIRED",IF(MIN($H279:$K279)&lt;=TODAY()+30,"DUE IN 30 DAYS",IF(MIN($H279:$K279)&lt;=TODAY()+60,"DUE IN 31-60 DAYS",IF(MIN($H279:$K279)&lt;=TODAY()+90,"DUE IN 61-90 DAYS","VALID"))))))</f>
        <v/>
      </c>
      <c r="N279" s="59" t="str">
        <f>IF(COUNT($H279:$K279)=0,"",MIN($H279:$K279)-TODAY())</f>
        <v/>
      </c>
      <c r="O279" s="57"/>
    </row>
    <row r="280" spans="1:15">
      <c r="A280" s="57"/>
      <c r="B280" s="57"/>
      <c r="C280" s="57"/>
      <c r="D280" s="61"/>
      <c r="E280" s="57"/>
      <c r="F280" s="57"/>
      <c r="G280" s="57"/>
      <c r="H280" s="58"/>
      <c r="I280" s="58"/>
      <c r="J280" s="58"/>
      <c r="K280" s="58"/>
      <c r="L280" s="57"/>
      <c r="M280" s="59" t="str">
        <f>IF($A280="","",IF(COUNT($H280:$K280)=0,"MISSING DATES",IF(MIN($H280:$K280)&lt;TODAY(),"EXPIRED",IF(MIN($H280:$K280)&lt;=TODAY()+30,"DUE IN 30 DAYS",IF(MIN($H280:$K280)&lt;=TODAY()+60,"DUE IN 31-60 DAYS",IF(MIN($H280:$K280)&lt;=TODAY()+90,"DUE IN 61-90 DAYS","VALID"))))))</f>
        <v/>
      </c>
      <c r="N280" s="59" t="str">
        <f>IF(COUNT($H280:$K280)=0,"",MIN($H280:$K280)-TODAY())</f>
        <v/>
      </c>
      <c r="O280" s="57"/>
    </row>
    <row r="281" spans="1:15">
      <c r="A281" s="57"/>
      <c r="B281" s="57"/>
      <c r="C281" s="57"/>
      <c r="D281" s="61"/>
      <c r="E281" s="57"/>
      <c r="F281" s="57"/>
      <c r="G281" s="57"/>
      <c r="H281" s="58"/>
      <c r="I281" s="58"/>
      <c r="J281" s="58"/>
      <c r="K281" s="58"/>
      <c r="L281" s="57"/>
      <c r="M281" s="59" t="str">
        <f>IF($A281="","",IF(COUNT($H281:$K281)=0,"MISSING DATES",IF(MIN($H281:$K281)&lt;TODAY(),"EXPIRED",IF(MIN($H281:$K281)&lt;=TODAY()+30,"DUE IN 30 DAYS",IF(MIN($H281:$K281)&lt;=TODAY()+60,"DUE IN 31-60 DAYS",IF(MIN($H281:$K281)&lt;=TODAY()+90,"DUE IN 61-90 DAYS","VALID"))))))</f>
        <v/>
      </c>
      <c r="N281" s="59" t="str">
        <f>IF(COUNT($H281:$K281)=0,"",MIN($H281:$K281)-TODAY())</f>
        <v/>
      </c>
      <c r="O281" s="57"/>
    </row>
    <row r="282" spans="1:15">
      <c r="A282" s="57"/>
      <c r="B282" s="57"/>
      <c r="C282" s="57"/>
      <c r="D282" s="61"/>
      <c r="E282" s="57"/>
      <c r="F282" s="57"/>
      <c r="G282" s="57"/>
      <c r="H282" s="58"/>
      <c r="I282" s="58"/>
      <c r="J282" s="58"/>
      <c r="K282" s="58"/>
      <c r="L282" s="57"/>
      <c r="M282" s="59" t="str">
        <f>IF($A282="","",IF(COUNT($H282:$K282)=0,"MISSING DATES",IF(MIN($H282:$K282)&lt;TODAY(),"EXPIRED",IF(MIN($H282:$K282)&lt;=TODAY()+30,"DUE IN 30 DAYS",IF(MIN($H282:$K282)&lt;=TODAY()+60,"DUE IN 31-60 DAYS",IF(MIN($H282:$K282)&lt;=TODAY()+90,"DUE IN 61-90 DAYS","VALID"))))))</f>
        <v/>
      </c>
      <c r="N282" s="59" t="str">
        <f>IF(COUNT($H282:$K282)=0,"",MIN($H282:$K282)-TODAY())</f>
        <v/>
      </c>
      <c r="O282" s="57"/>
    </row>
    <row r="283" spans="1:15">
      <c r="A283" s="57"/>
      <c r="B283" s="57"/>
      <c r="C283" s="57"/>
      <c r="D283" s="61"/>
      <c r="E283" s="57"/>
      <c r="F283" s="57"/>
      <c r="G283" s="57"/>
      <c r="H283" s="58"/>
      <c r="I283" s="58"/>
      <c r="J283" s="58"/>
      <c r="K283" s="58"/>
      <c r="L283" s="57"/>
      <c r="M283" s="59" t="str">
        <f>IF($A283="","",IF(COUNT($H283:$K283)=0,"MISSING DATES",IF(MIN($H283:$K283)&lt;TODAY(),"EXPIRED",IF(MIN($H283:$K283)&lt;=TODAY()+30,"DUE IN 30 DAYS",IF(MIN($H283:$K283)&lt;=TODAY()+60,"DUE IN 31-60 DAYS",IF(MIN($H283:$K283)&lt;=TODAY()+90,"DUE IN 61-90 DAYS","VALID"))))))</f>
        <v/>
      </c>
      <c r="N283" s="59" t="str">
        <f>IF(COUNT($H283:$K283)=0,"",MIN($H283:$K283)-TODAY())</f>
        <v/>
      </c>
      <c r="O283" s="57"/>
    </row>
    <row r="284" spans="1:15">
      <c r="A284" s="57"/>
      <c r="B284" s="57"/>
      <c r="C284" s="57"/>
      <c r="D284" s="61"/>
      <c r="E284" s="57"/>
      <c r="F284" s="57"/>
      <c r="G284" s="57"/>
      <c r="H284" s="58"/>
      <c r="I284" s="58"/>
      <c r="J284" s="58"/>
      <c r="K284" s="58"/>
      <c r="L284" s="57"/>
      <c r="M284" s="59" t="str">
        <f>IF($A284="","",IF(COUNT($H284:$K284)=0,"MISSING DATES",IF(MIN($H284:$K284)&lt;TODAY(),"EXPIRED",IF(MIN($H284:$K284)&lt;=TODAY()+30,"DUE IN 30 DAYS",IF(MIN($H284:$K284)&lt;=TODAY()+60,"DUE IN 31-60 DAYS",IF(MIN($H284:$K284)&lt;=TODAY()+90,"DUE IN 61-90 DAYS","VALID"))))))</f>
        <v/>
      </c>
      <c r="N284" s="59" t="str">
        <f>IF(COUNT($H284:$K284)=0,"",MIN($H284:$K284)-TODAY())</f>
        <v/>
      </c>
      <c r="O284" s="57"/>
    </row>
    <row r="285" spans="1:15">
      <c r="A285" s="57"/>
      <c r="B285" s="57"/>
      <c r="C285" s="57"/>
      <c r="D285" s="61"/>
      <c r="E285" s="57"/>
      <c r="F285" s="57"/>
      <c r="G285" s="57"/>
      <c r="H285" s="58"/>
      <c r="I285" s="58"/>
      <c r="J285" s="58"/>
      <c r="K285" s="58"/>
      <c r="L285" s="57"/>
      <c r="M285" s="59" t="str">
        <f>IF($A285="","",IF(COUNT($H285:$K285)=0,"MISSING DATES",IF(MIN($H285:$K285)&lt;TODAY(),"EXPIRED",IF(MIN($H285:$K285)&lt;=TODAY()+30,"DUE IN 30 DAYS",IF(MIN($H285:$K285)&lt;=TODAY()+60,"DUE IN 31-60 DAYS",IF(MIN($H285:$K285)&lt;=TODAY()+90,"DUE IN 61-90 DAYS","VALID"))))))</f>
        <v/>
      </c>
      <c r="N285" s="59" t="str">
        <f>IF(COUNT($H285:$K285)=0,"",MIN($H285:$K285)-TODAY())</f>
        <v/>
      </c>
      <c r="O285" s="57"/>
    </row>
    <row r="286" spans="1:15">
      <c r="A286" s="57"/>
      <c r="B286" s="57"/>
      <c r="C286" s="57"/>
      <c r="D286" s="61"/>
      <c r="E286" s="57"/>
      <c r="F286" s="57"/>
      <c r="G286" s="57"/>
      <c r="H286" s="58"/>
      <c r="I286" s="58"/>
      <c r="J286" s="58"/>
      <c r="K286" s="58"/>
      <c r="L286" s="57"/>
      <c r="M286" s="59" t="str">
        <f>IF($A286="","",IF(COUNT($H286:$K286)=0,"MISSING DATES",IF(MIN($H286:$K286)&lt;TODAY(),"EXPIRED",IF(MIN($H286:$K286)&lt;=TODAY()+30,"DUE IN 30 DAYS",IF(MIN($H286:$K286)&lt;=TODAY()+60,"DUE IN 31-60 DAYS",IF(MIN($H286:$K286)&lt;=TODAY()+90,"DUE IN 61-90 DAYS","VALID"))))))</f>
        <v/>
      </c>
      <c r="N286" s="59" t="str">
        <f>IF(COUNT($H286:$K286)=0,"",MIN($H286:$K286)-TODAY())</f>
        <v/>
      </c>
      <c r="O286" s="57"/>
    </row>
    <row r="287" spans="1:15">
      <c r="A287" s="57"/>
      <c r="B287" s="57"/>
      <c r="C287" s="57"/>
      <c r="D287" s="61"/>
      <c r="E287" s="57"/>
      <c r="F287" s="57"/>
      <c r="G287" s="57"/>
      <c r="H287" s="58"/>
      <c r="I287" s="58"/>
      <c r="J287" s="58"/>
      <c r="K287" s="58"/>
      <c r="L287" s="57"/>
      <c r="M287" s="59" t="str">
        <f>IF($A287="","",IF(COUNT($H287:$K287)=0,"MISSING DATES",IF(MIN($H287:$K287)&lt;TODAY(),"EXPIRED",IF(MIN($H287:$K287)&lt;=TODAY()+30,"DUE IN 30 DAYS",IF(MIN($H287:$K287)&lt;=TODAY()+60,"DUE IN 31-60 DAYS",IF(MIN($H287:$K287)&lt;=TODAY()+90,"DUE IN 61-90 DAYS","VALID"))))))</f>
        <v/>
      </c>
      <c r="N287" s="59" t="str">
        <f>IF(COUNT($H287:$K287)=0,"",MIN($H287:$K287)-TODAY())</f>
        <v/>
      </c>
      <c r="O287" s="57"/>
    </row>
    <row r="288" spans="1:15">
      <c r="A288" s="57"/>
      <c r="B288" s="57"/>
      <c r="C288" s="57"/>
      <c r="D288" s="61"/>
      <c r="E288" s="57"/>
      <c r="F288" s="57"/>
      <c r="G288" s="57"/>
      <c r="H288" s="58"/>
      <c r="I288" s="58"/>
      <c r="J288" s="58"/>
      <c r="K288" s="58"/>
      <c r="L288" s="57"/>
      <c r="M288" s="59" t="str">
        <f>IF($A288="","",IF(COUNT($H288:$K288)=0,"MISSING DATES",IF(MIN($H288:$K288)&lt;TODAY(),"EXPIRED",IF(MIN($H288:$K288)&lt;=TODAY()+30,"DUE IN 30 DAYS",IF(MIN($H288:$K288)&lt;=TODAY()+60,"DUE IN 31-60 DAYS",IF(MIN($H288:$K288)&lt;=TODAY()+90,"DUE IN 61-90 DAYS","VALID"))))))</f>
        <v/>
      </c>
      <c r="N288" s="59" t="str">
        <f>IF(COUNT($H288:$K288)=0,"",MIN($H288:$K288)-TODAY())</f>
        <v/>
      </c>
      <c r="O288" s="57"/>
    </row>
    <row r="289" spans="1:15">
      <c r="A289" s="57"/>
      <c r="B289" s="57"/>
      <c r="C289" s="57"/>
      <c r="D289" s="61"/>
      <c r="E289" s="57"/>
      <c r="F289" s="57"/>
      <c r="G289" s="57"/>
      <c r="H289" s="58"/>
      <c r="I289" s="58"/>
      <c r="J289" s="58"/>
      <c r="K289" s="58"/>
      <c r="L289" s="57"/>
      <c r="M289" s="59" t="str">
        <f>IF($A289="","",IF(COUNT($H289:$K289)=0,"MISSING DATES",IF(MIN($H289:$K289)&lt;TODAY(),"EXPIRED",IF(MIN($H289:$K289)&lt;=TODAY()+30,"DUE IN 30 DAYS",IF(MIN($H289:$K289)&lt;=TODAY()+60,"DUE IN 31-60 DAYS",IF(MIN($H289:$K289)&lt;=TODAY()+90,"DUE IN 61-90 DAYS","VALID"))))))</f>
        <v/>
      </c>
      <c r="N289" s="59" t="str">
        <f>IF(COUNT($H289:$K289)=0,"",MIN($H289:$K289)-TODAY())</f>
        <v/>
      </c>
      <c r="O289" s="57"/>
    </row>
    <row r="290" spans="1:15">
      <c r="A290" s="57"/>
      <c r="B290" s="57"/>
      <c r="C290" s="57"/>
      <c r="D290" s="61"/>
      <c r="E290" s="57"/>
      <c r="F290" s="57"/>
      <c r="G290" s="57"/>
      <c r="H290" s="58"/>
      <c r="I290" s="58"/>
      <c r="J290" s="58"/>
      <c r="K290" s="58"/>
      <c r="L290" s="57"/>
      <c r="M290" s="59" t="str">
        <f>IF($A290="","",IF(COUNT($H290:$K290)=0,"MISSING DATES",IF(MIN($H290:$K290)&lt;TODAY(),"EXPIRED",IF(MIN($H290:$K290)&lt;=TODAY()+30,"DUE IN 30 DAYS",IF(MIN($H290:$K290)&lt;=TODAY()+60,"DUE IN 31-60 DAYS",IF(MIN($H290:$K290)&lt;=TODAY()+90,"DUE IN 61-90 DAYS","VALID"))))))</f>
        <v/>
      </c>
      <c r="N290" s="59" t="str">
        <f>IF(COUNT($H290:$K290)=0,"",MIN($H290:$K290)-TODAY())</f>
        <v/>
      </c>
      <c r="O290" s="57"/>
    </row>
    <row r="291" spans="1:15">
      <c r="A291" s="57"/>
      <c r="B291" s="57"/>
      <c r="C291" s="57"/>
      <c r="D291" s="61"/>
      <c r="E291" s="57"/>
      <c r="F291" s="57"/>
      <c r="G291" s="57"/>
      <c r="H291" s="58"/>
      <c r="I291" s="58"/>
      <c r="J291" s="58"/>
      <c r="K291" s="58"/>
      <c r="L291" s="57"/>
      <c r="M291" s="59" t="str">
        <f>IF($A291="","",IF(COUNT($H291:$K291)=0,"MISSING DATES",IF(MIN($H291:$K291)&lt;TODAY(),"EXPIRED",IF(MIN($H291:$K291)&lt;=TODAY()+30,"DUE IN 30 DAYS",IF(MIN($H291:$K291)&lt;=TODAY()+60,"DUE IN 31-60 DAYS",IF(MIN($H291:$K291)&lt;=TODAY()+90,"DUE IN 61-90 DAYS","VALID"))))))</f>
        <v/>
      </c>
      <c r="N291" s="59" t="str">
        <f>IF(COUNT($H291:$K291)=0,"",MIN($H291:$K291)-TODAY())</f>
        <v/>
      </c>
      <c r="O291" s="57"/>
    </row>
    <row r="292" spans="1:15">
      <c r="A292" s="57"/>
      <c r="B292" s="57"/>
      <c r="C292" s="57"/>
      <c r="D292" s="61"/>
      <c r="E292" s="57"/>
      <c r="F292" s="57"/>
      <c r="G292" s="57"/>
      <c r="H292" s="58"/>
      <c r="I292" s="58"/>
      <c r="J292" s="58"/>
      <c r="K292" s="58"/>
      <c r="L292" s="57"/>
      <c r="M292" s="59" t="str">
        <f>IF($A292="","",IF(COUNT($H292:$K292)=0,"MISSING DATES",IF(MIN($H292:$K292)&lt;TODAY(),"EXPIRED",IF(MIN($H292:$K292)&lt;=TODAY()+30,"DUE IN 30 DAYS",IF(MIN($H292:$K292)&lt;=TODAY()+60,"DUE IN 31-60 DAYS",IF(MIN($H292:$K292)&lt;=TODAY()+90,"DUE IN 61-90 DAYS","VALID"))))))</f>
        <v/>
      </c>
      <c r="N292" s="59" t="str">
        <f>IF(COUNT($H292:$K292)=0,"",MIN($H292:$K292)-TODAY())</f>
        <v/>
      </c>
      <c r="O292" s="57"/>
    </row>
    <row r="293" spans="1:15">
      <c r="A293" s="57"/>
      <c r="B293" s="57"/>
      <c r="C293" s="57"/>
      <c r="D293" s="61"/>
      <c r="E293" s="57"/>
      <c r="F293" s="57"/>
      <c r="G293" s="57"/>
      <c r="H293" s="58"/>
      <c r="I293" s="58"/>
      <c r="J293" s="58"/>
      <c r="K293" s="58"/>
      <c r="L293" s="57"/>
      <c r="M293" s="59" t="str">
        <f>IF($A293="","",IF(COUNT($H293:$K293)=0,"MISSING DATES",IF(MIN($H293:$K293)&lt;TODAY(),"EXPIRED",IF(MIN($H293:$K293)&lt;=TODAY()+30,"DUE IN 30 DAYS",IF(MIN($H293:$K293)&lt;=TODAY()+60,"DUE IN 31-60 DAYS",IF(MIN($H293:$K293)&lt;=TODAY()+90,"DUE IN 61-90 DAYS","VALID"))))))</f>
        <v/>
      </c>
      <c r="N293" s="59" t="str">
        <f>IF(COUNT($H293:$K293)=0,"",MIN($H293:$K293)-TODAY())</f>
        <v/>
      </c>
      <c r="O293" s="57"/>
    </row>
    <row r="294" spans="1:15">
      <c r="A294" s="57"/>
      <c r="B294" s="57"/>
      <c r="C294" s="57"/>
      <c r="D294" s="61"/>
      <c r="E294" s="57"/>
      <c r="F294" s="57"/>
      <c r="G294" s="57"/>
      <c r="H294" s="58"/>
      <c r="I294" s="58"/>
      <c r="J294" s="58"/>
      <c r="K294" s="58"/>
      <c r="L294" s="57"/>
      <c r="M294" s="59" t="str">
        <f>IF($A294="","",IF(COUNT($H294:$K294)=0,"MISSING DATES",IF(MIN($H294:$K294)&lt;TODAY(),"EXPIRED",IF(MIN($H294:$K294)&lt;=TODAY()+30,"DUE IN 30 DAYS",IF(MIN($H294:$K294)&lt;=TODAY()+60,"DUE IN 31-60 DAYS",IF(MIN($H294:$K294)&lt;=TODAY()+90,"DUE IN 61-90 DAYS","VALID"))))))</f>
        <v/>
      </c>
      <c r="N294" s="59" t="str">
        <f>IF(COUNT($H294:$K294)=0,"",MIN($H294:$K294)-TODAY())</f>
        <v/>
      </c>
      <c r="O294" s="57"/>
    </row>
    <row r="295" spans="1:15">
      <c r="A295" s="57"/>
      <c r="B295" s="57"/>
      <c r="C295" s="57"/>
      <c r="D295" s="61"/>
      <c r="E295" s="57"/>
      <c r="F295" s="57"/>
      <c r="G295" s="57"/>
      <c r="H295" s="58"/>
      <c r="I295" s="58"/>
      <c r="J295" s="58"/>
      <c r="K295" s="58"/>
      <c r="L295" s="57"/>
      <c r="M295" s="59" t="str">
        <f>IF($A295="","",IF(COUNT($H295:$K295)=0,"MISSING DATES",IF(MIN($H295:$K295)&lt;TODAY(),"EXPIRED",IF(MIN($H295:$K295)&lt;=TODAY()+30,"DUE IN 30 DAYS",IF(MIN($H295:$K295)&lt;=TODAY()+60,"DUE IN 31-60 DAYS",IF(MIN($H295:$K295)&lt;=TODAY()+90,"DUE IN 61-90 DAYS","VALID"))))))</f>
        <v/>
      </c>
      <c r="N295" s="59" t="str">
        <f>IF(COUNT($H295:$K295)=0,"",MIN($H295:$K295)-TODAY())</f>
        <v/>
      </c>
      <c r="O295" s="57"/>
    </row>
    <row r="296" spans="1:15">
      <c r="A296" s="57"/>
      <c r="B296" s="57"/>
      <c r="C296" s="57"/>
      <c r="D296" s="61"/>
      <c r="E296" s="57"/>
      <c r="F296" s="57"/>
      <c r="G296" s="57"/>
      <c r="H296" s="58"/>
      <c r="I296" s="58"/>
      <c r="J296" s="58"/>
      <c r="K296" s="58"/>
      <c r="L296" s="57"/>
      <c r="M296" s="59" t="str">
        <f>IF($A296="","",IF(COUNT($H296:$K296)=0,"MISSING DATES",IF(MIN($H296:$K296)&lt;TODAY(),"EXPIRED",IF(MIN($H296:$K296)&lt;=TODAY()+30,"DUE IN 30 DAYS",IF(MIN($H296:$K296)&lt;=TODAY()+60,"DUE IN 31-60 DAYS",IF(MIN($H296:$K296)&lt;=TODAY()+90,"DUE IN 61-90 DAYS","VALID"))))))</f>
        <v/>
      </c>
      <c r="N296" s="59" t="str">
        <f>IF(COUNT($H296:$K296)=0,"",MIN($H296:$K296)-TODAY())</f>
        <v/>
      </c>
      <c r="O296" s="57"/>
    </row>
    <row r="297" spans="1:15">
      <c r="A297" s="57"/>
      <c r="B297" s="57"/>
      <c r="C297" s="57"/>
      <c r="D297" s="61"/>
      <c r="E297" s="57"/>
      <c r="F297" s="57"/>
      <c r="G297" s="57"/>
      <c r="H297" s="58"/>
      <c r="I297" s="58"/>
      <c r="J297" s="58"/>
      <c r="K297" s="58"/>
      <c r="L297" s="57"/>
      <c r="M297" s="59" t="str">
        <f>IF($A297="","",IF(COUNT($H297:$K297)=0,"MISSING DATES",IF(MIN($H297:$K297)&lt;TODAY(),"EXPIRED",IF(MIN($H297:$K297)&lt;=TODAY()+30,"DUE IN 30 DAYS",IF(MIN($H297:$K297)&lt;=TODAY()+60,"DUE IN 31-60 DAYS",IF(MIN($H297:$K297)&lt;=TODAY()+90,"DUE IN 61-90 DAYS","VALID"))))))</f>
        <v/>
      </c>
      <c r="N297" s="59" t="str">
        <f>IF(COUNT($H297:$K297)=0,"",MIN($H297:$K297)-TODAY())</f>
        <v/>
      </c>
      <c r="O297" s="57"/>
    </row>
    <row r="298" spans="1:15">
      <c r="A298" s="57"/>
      <c r="B298" s="57"/>
      <c r="C298" s="57"/>
      <c r="D298" s="61"/>
      <c r="E298" s="57"/>
      <c r="F298" s="57"/>
      <c r="G298" s="57"/>
      <c r="H298" s="58"/>
      <c r="I298" s="58"/>
      <c r="J298" s="58"/>
      <c r="K298" s="58"/>
      <c r="L298" s="57"/>
      <c r="M298" s="59" t="str">
        <f>IF($A298="","",IF(COUNT($H298:$K298)=0,"MISSING DATES",IF(MIN($H298:$K298)&lt;TODAY(),"EXPIRED",IF(MIN($H298:$K298)&lt;=TODAY()+30,"DUE IN 30 DAYS",IF(MIN($H298:$K298)&lt;=TODAY()+60,"DUE IN 31-60 DAYS",IF(MIN($H298:$K298)&lt;=TODAY()+90,"DUE IN 61-90 DAYS","VALID"))))))</f>
        <v/>
      </c>
      <c r="N298" s="59" t="str">
        <f>IF(COUNT($H298:$K298)=0,"",MIN($H298:$K298)-TODAY())</f>
        <v/>
      </c>
      <c r="O298" s="57"/>
    </row>
    <row r="299" spans="1:15">
      <c r="A299" s="57"/>
      <c r="B299" s="57"/>
      <c r="C299" s="57"/>
      <c r="D299" s="61"/>
      <c r="E299" s="57"/>
      <c r="F299" s="57"/>
      <c r="G299" s="57"/>
      <c r="H299" s="58"/>
      <c r="I299" s="58"/>
      <c r="J299" s="58"/>
      <c r="K299" s="58"/>
      <c r="L299" s="57"/>
      <c r="M299" s="59" t="str">
        <f>IF($A299="","",IF(COUNT($H299:$K299)=0,"MISSING DATES",IF(MIN($H299:$K299)&lt;TODAY(),"EXPIRED",IF(MIN($H299:$K299)&lt;=TODAY()+30,"DUE IN 30 DAYS",IF(MIN($H299:$K299)&lt;=TODAY()+60,"DUE IN 31-60 DAYS",IF(MIN($H299:$K299)&lt;=TODAY()+90,"DUE IN 61-90 DAYS","VALID"))))))</f>
        <v/>
      </c>
      <c r="N299" s="59" t="str">
        <f>IF(COUNT($H299:$K299)=0,"",MIN($H299:$K299)-TODAY())</f>
        <v/>
      </c>
      <c r="O299" s="57"/>
    </row>
    <row r="300" spans="1:15">
      <c r="A300" s="57"/>
      <c r="B300" s="57"/>
      <c r="C300" s="57"/>
      <c r="D300" s="61"/>
      <c r="E300" s="57"/>
      <c r="F300" s="57"/>
      <c r="G300" s="57"/>
      <c r="H300" s="58"/>
      <c r="I300" s="58"/>
      <c r="J300" s="58"/>
      <c r="K300" s="58"/>
      <c r="L300" s="57"/>
      <c r="M300" s="59" t="str">
        <f>IF($A300="","",IF(COUNT($H300:$K300)=0,"MISSING DATES",IF(MIN($H300:$K300)&lt;TODAY(),"EXPIRED",IF(MIN($H300:$K300)&lt;=TODAY()+30,"DUE IN 30 DAYS",IF(MIN($H300:$K300)&lt;=TODAY()+60,"DUE IN 31-60 DAYS",IF(MIN($H300:$K300)&lt;=TODAY()+90,"DUE IN 61-90 DAYS","VALID"))))))</f>
        <v/>
      </c>
      <c r="N300" s="59" t="str">
        <f>IF(COUNT($H300:$K300)=0,"",MIN($H300:$K300)-TODAY())</f>
        <v/>
      </c>
      <c r="O300" s="57"/>
    </row>
    <row r="301" spans="1:15">
      <c r="A301" s="57"/>
      <c r="B301" s="57"/>
      <c r="C301" s="57"/>
      <c r="D301" s="61"/>
      <c r="E301" s="57"/>
      <c r="F301" s="57"/>
      <c r="G301" s="57"/>
      <c r="H301" s="58"/>
      <c r="I301" s="58"/>
      <c r="J301" s="58"/>
      <c r="K301" s="58"/>
      <c r="L301" s="57"/>
      <c r="M301" s="59" t="str">
        <f>IF($A301="","",IF(COUNT($H301:$K301)=0,"MISSING DATES",IF(MIN($H301:$K301)&lt;TODAY(),"EXPIRED",IF(MIN($H301:$K301)&lt;=TODAY()+30,"DUE IN 30 DAYS",IF(MIN($H301:$K301)&lt;=TODAY()+60,"DUE IN 31-60 DAYS",IF(MIN($H301:$K301)&lt;=TODAY()+90,"DUE IN 61-90 DAYS","VALID"))))))</f>
        <v/>
      </c>
      <c r="N301" s="59" t="str">
        <f>IF(COUNT($H301:$K301)=0,"",MIN($H301:$K301)-TODAY())</f>
        <v/>
      </c>
      <c r="O301" s="57"/>
    </row>
    <row r="302" spans="1:15">
      <c r="A302" s="57"/>
      <c r="B302" s="57"/>
      <c r="C302" s="57"/>
      <c r="D302" s="61"/>
      <c r="E302" s="57"/>
      <c r="F302" s="57"/>
      <c r="G302" s="57"/>
      <c r="H302" s="58"/>
      <c r="I302" s="58"/>
      <c r="J302" s="58"/>
      <c r="K302" s="58"/>
      <c r="L302" s="57"/>
      <c r="M302" s="59" t="str">
        <f>IF($A302="","",IF(COUNT($H302:$K302)=0,"MISSING DATES",IF(MIN($H302:$K302)&lt;TODAY(),"EXPIRED",IF(MIN($H302:$K302)&lt;=TODAY()+30,"DUE IN 30 DAYS",IF(MIN($H302:$K302)&lt;=TODAY()+60,"DUE IN 31-60 DAYS",IF(MIN($H302:$K302)&lt;=TODAY()+90,"DUE IN 61-90 DAYS","VALID"))))))</f>
        <v/>
      </c>
      <c r="N302" s="59" t="str">
        <f>IF(COUNT($H302:$K302)=0,"",MIN($H302:$K302)-TODAY())</f>
        <v/>
      </c>
      <c r="O302" s="57"/>
    </row>
    <row r="303" spans="1:15">
      <c r="A303" s="57"/>
      <c r="B303" s="57"/>
      <c r="C303" s="57"/>
      <c r="D303" s="61"/>
      <c r="E303" s="57"/>
      <c r="F303" s="57"/>
      <c r="G303" s="57"/>
      <c r="H303" s="58"/>
      <c r="I303" s="58"/>
      <c r="J303" s="58"/>
      <c r="K303" s="58"/>
      <c r="L303" s="57"/>
      <c r="M303" s="59" t="str">
        <f>IF($A303="","",IF(COUNT($H303:$K303)=0,"MISSING DATES",IF(MIN($H303:$K303)&lt;TODAY(),"EXPIRED",IF(MIN($H303:$K303)&lt;=TODAY()+30,"DUE IN 30 DAYS",IF(MIN($H303:$K303)&lt;=TODAY()+60,"DUE IN 31-60 DAYS",IF(MIN($H303:$K303)&lt;=TODAY()+90,"DUE IN 61-90 DAYS","VALID"))))))</f>
        <v/>
      </c>
      <c r="N303" s="59" t="str">
        <f>IF(COUNT($H303:$K303)=0,"",MIN($H303:$K303)-TODAY())</f>
        <v/>
      </c>
      <c r="O303" s="57"/>
    </row>
    <row r="304" spans="1:15">
      <c r="A304" s="57"/>
      <c r="B304" s="57"/>
      <c r="C304" s="57"/>
      <c r="D304" s="61"/>
      <c r="E304" s="57"/>
      <c r="F304" s="57"/>
      <c r="G304" s="57"/>
      <c r="H304" s="58"/>
      <c r="I304" s="58"/>
      <c r="J304" s="58"/>
      <c r="K304" s="58"/>
      <c r="L304" s="57"/>
      <c r="M304" s="59" t="str">
        <f>IF($A304="","",IF(COUNT($H304:$K304)=0,"MISSING DATES",IF(MIN($H304:$K304)&lt;TODAY(),"EXPIRED",IF(MIN($H304:$K304)&lt;=TODAY()+30,"DUE IN 30 DAYS",IF(MIN($H304:$K304)&lt;=TODAY()+60,"DUE IN 31-60 DAYS",IF(MIN($H304:$K304)&lt;=TODAY()+90,"DUE IN 61-90 DAYS","VALID"))))))</f>
        <v/>
      </c>
      <c r="N304" s="59" t="str">
        <f>IF(COUNT($H304:$K304)=0,"",MIN($H304:$K304)-TODAY())</f>
        <v/>
      </c>
      <c r="O304" s="57"/>
    </row>
    <row r="305" spans="1:15">
      <c r="A305" s="57"/>
      <c r="B305" s="57"/>
      <c r="C305" s="57"/>
      <c r="D305" s="61"/>
      <c r="E305" s="57"/>
      <c r="F305" s="57"/>
      <c r="G305" s="57"/>
      <c r="H305" s="58"/>
      <c r="I305" s="58"/>
      <c r="J305" s="58"/>
      <c r="K305" s="58"/>
      <c r="L305" s="57"/>
      <c r="M305" s="59" t="str">
        <f>IF($A305="","",IF(COUNT($H305:$K305)=0,"MISSING DATES",IF(MIN($H305:$K305)&lt;TODAY(),"EXPIRED",IF(MIN($H305:$K305)&lt;=TODAY()+30,"DUE IN 30 DAYS",IF(MIN($H305:$K305)&lt;=TODAY()+60,"DUE IN 31-60 DAYS",IF(MIN($H305:$K305)&lt;=TODAY()+90,"DUE IN 61-90 DAYS","VALID"))))))</f>
        <v/>
      </c>
      <c r="N305" s="59" t="str">
        <f>IF(COUNT($H305:$K305)=0,"",MIN($H305:$K305)-TODAY())</f>
        <v/>
      </c>
      <c r="O305" s="57"/>
    </row>
    <row r="306" spans="1:15">
      <c r="A306" s="57"/>
      <c r="B306" s="57"/>
      <c r="C306" s="57"/>
      <c r="D306" s="61"/>
      <c r="E306" s="57"/>
      <c r="F306" s="57"/>
      <c r="G306" s="57"/>
      <c r="H306" s="58"/>
      <c r="I306" s="58"/>
      <c r="J306" s="58"/>
      <c r="K306" s="58"/>
      <c r="L306" s="57"/>
      <c r="M306" s="59" t="str">
        <f>IF($A306="","",IF(COUNT($H306:$K306)=0,"MISSING DATES",IF(MIN($H306:$K306)&lt;TODAY(),"EXPIRED",IF(MIN($H306:$K306)&lt;=TODAY()+30,"DUE IN 30 DAYS",IF(MIN($H306:$K306)&lt;=TODAY()+60,"DUE IN 31-60 DAYS",IF(MIN($H306:$K306)&lt;=TODAY()+90,"DUE IN 61-90 DAYS","VALID"))))))</f>
        <v/>
      </c>
      <c r="N306" s="59" t="str">
        <f>IF(COUNT($H306:$K306)=0,"",MIN($H306:$K306)-TODAY())</f>
        <v/>
      </c>
      <c r="O306" s="57"/>
    </row>
    <row r="307" spans="1:15">
      <c r="A307" s="57"/>
      <c r="B307" s="57"/>
      <c r="C307" s="57"/>
      <c r="D307" s="61"/>
      <c r="E307" s="57"/>
      <c r="F307" s="57"/>
      <c r="G307" s="57"/>
      <c r="H307" s="58"/>
      <c r="I307" s="58"/>
      <c r="J307" s="58"/>
      <c r="K307" s="58"/>
      <c r="L307" s="57"/>
      <c r="M307" s="59" t="str">
        <f>IF($A307="","",IF(COUNT($H307:$K307)=0,"MISSING DATES",IF(MIN($H307:$K307)&lt;TODAY(),"EXPIRED",IF(MIN($H307:$K307)&lt;=TODAY()+30,"DUE IN 30 DAYS",IF(MIN($H307:$K307)&lt;=TODAY()+60,"DUE IN 31-60 DAYS",IF(MIN($H307:$K307)&lt;=TODAY()+90,"DUE IN 61-90 DAYS","VALID"))))))</f>
        <v/>
      </c>
      <c r="N307" s="59" t="str">
        <f>IF(COUNT($H307:$K307)=0,"",MIN($H307:$K307)-TODAY())</f>
        <v/>
      </c>
      <c r="O307" s="57"/>
    </row>
    <row r="308" spans="1:15">
      <c r="A308" s="57"/>
      <c r="B308" s="57"/>
      <c r="C308" s="57"/>
      <c r="D308" s="61"/>
      <c r="E308" s="57"/>
      <c r="F308" s="57"/>
      <c r="G308" s="57"/>
      <c r="H308" s="58"/>
      <c r="I308" s="58"/>
      <c r="J308" s="58"/>
      <c r="K308" s="58"/>
      <c r="L308" s="57"/>
      <c r="M308" s="59" t="str">
        <f>IF($A308="","",IF(COUNT($H308:$K308)=0,"MISSING DATES",IF(MIN($H308:$K308)&lt;TODAY(),"EXPIRED",IF(MIN($H308:$K308)&lt;=TODAY()+30,"DUE IN 30 DAYS",IF(MIN($H308:$K308)&lt;=TODAY()+60,"DUE IN 31-60 DAYS",IF(MIN($H308:$K308)&lt;=TODAY()+90,"DUE IN 61-90 DAYS","VALID"))))))</f>
        <v/>
      </c>
      <c r="N308" s="59" t="str">
        <f>IF(COUNT($H308:$K308)=0,"",MIN($H308:$K308)-TODAY())</f>
        <v/>
      </c>
      <c r="O308" s="57"/>
    </row>
    <row r="309" spans="1:15">
      <c r="A309" s="57"/>
      <c r="B309" s="57"/>
      <c r="C309" s="57"/>
      <c r="D309" s="61"/>
      <c r="E309" s="57"/>
      <c r="F309" s="57"/>
      <c r="G309" s="57"/>
      <c r="H309" s="58"/>
      <c r="I309" s="58"/>
      <c r="J309" s="58"/>
      <c r="K309" s="58"/>
      <c r="L309" s="57"/>
      <c r="M309" s="59" t="str">
        <f>IF($A309="","",IF(COUNT($H309:$K309)=0,"MISSING DATES",IF(MIN($H309:$K309)&lt;TODAY(),"EXPIRED",IF(MIN($H309:$K309)&lt;=TODAY()+30,"DUE IN 30 DAYS",IF(MIN($H309:$K309)&lt;=TODAY()+60,"DUE IN 31-60 DAYS",IF(MIN($H309:$K309)&lt;=TODAY()+90,"DUE IN 61-90 DAYS","VALID"))))))</f>
        <v/>
      </c>
      <c r="N309" s="59" t="str">
        <f>IF(COUNT($H309:$K309)=0,"",MIN($H309:$K309)-TODAY())</f>
        <v/>
      </c>
      <c r="O309" s="57"/>
    </row>
    <row r="310" spans="1:15">
      <c r="A310" s="57"/>
      <c r="B310" s="57"/>
      <c r="C310" s="57"/>
      <c r="D310" s="61"/>
      <c r="E310" s="57"/>
      <c r="F310" s="57"/>
      <c r="G310" s="57"/>
      <c r="H310" s="58"/>
      <c r="I310" s="58"/>
      <c r="J310" s="58"/>
      <c r="K310" s="58"/>
      <c r="L310" s="57"/>
      <c r="M310" s="59" t="str">
        <f>IF($A310="","",IF(COUNT($H310:$K310)=0,"MISSING DATES",IF(MIN($H310:$K310)&lt;TODAY(),"EXPIRED",IF(MIN($H310:$K310)&lt;=TODAY()+30,"DUE IN 30 DAYS",IF(MIN($H310:$K310)&lt;=TODAY()+60,"DUE IN 31-60 DAYS",IF(MIN($H310:$K310)&lt;=TODAY()+90,"DUE IN 61-90 DAYS","VALID"))))))</f>
        <v/>
      </c>
      <c r="N310" s="59" t="str">
        <f>IF(COUNT($H310:$K310)=0,"",MIN($H310:$K310)-TODAY())</f>
        <v/>
      </c>
      <c r="O310" s="57"/>
    </row>
    <row r="311" spans="1:15">
      <c r="A311" s="57"/>
      <c r="B311" s="57"/>
      <c r="C311" s="57"/>
      <c r="D311" s="61"/>
      <c r="E311" s="57"/>
      <c r="F311" s="57"/>
      <c r="G311" s="57"/>
      <c r="H311" s="58"/>
      <c r="I311" s="58"/>
      <c r="J311" s="58"/>
      <c r="K311" s="58"/>
      <c r="L311" s="57"/>
      <c r="M311" s="59" t="str">
        <f>IF($A311="","",IF(COUNT($H311:$K311)=0,"MISSING DATES",IF(MIN($H311:$K311)&lt;TODAY(),"EXPIRED",IF(MIN($H311:$K311)&lt;=TODAY()+30,"DUE IN 30 DAYS",IF(MIN($H311:$K311)&lt;=TODAY()+60,"DUE IN 31-60 DAYS",IF(MIN($H311:$K311)&lt;=TODAY()+90,"DUE IN 61-90 DAYS","VALID"))))))</f>
        <v/>
      </c>
      <c r="N311" s="59" t="str">
        <f>IF(COUNT($H311:$K311)=0,"",MIN($H311:$K311)-TODAY())</f>
        <v/>
      </c>
      <c r="O311" s="57"/>
    </row>
    <row r="312" spans="1:15">
      <c r="A312" s="57"/>
      <c r="B312" s="57"/>
      <c r="C312" s="57"/>
      <c r="D312" s="61"/>
      <c r="E312" s="57"/>
      <c r="F312" s="57"/>
      <c r="G312" s="57"/>
      <c r="H312" s="58"/>
      <c r="I312" s="58"/>
      <c r="J312" s="58"/>
      <c r="K312" s="58"/>
      <c r="L312" s="57"/>
      <c r="M312" s="59" t="str">
        <f>IF($A312="","",IF(COUNT($H312:$K312)=0,"MISSING DATES",IF(MIN($H312:$K312)&lt;TODAY(),"EXPIRED",IF(MIN($H312:$K312)&lt;=TODAY()+30,"DUE IN 30 DAYS",IF(MIN($H312:$K312)&lt;=TODAY()+60,"DUE IN 31-60 DAYS",IF(MIN($H312:$K312)&lt;=TODAY()+90,"DUE IN 61-90 DAYS","VALID"))))))</f>
        <v/>
      </c>
      <c r="N312" s="59" t="str">
        <f>IF(COUNT($H312:$K312)=0,"",MIN($H312:$K312)-TODAY())</f>
        <v/>
      </c>
      <c r="O312" s="57"/>
    </row>
    <row r="313" spans="1:15">
      <c r="A313" s="57"/>
      <c r="B313" s="57"/>
      <c r="C313" s="57"/>
      <c r="D313" s="61"/>
      <c r="E313" s="57"/>
      <c r="F313" s="57"/>
      <c r="G313" s="57"/>
      <c r="H313" s="58"/>
      <c r="I313" s="58"/>
      <c r="J313" s="58"/>
      <c r="K313" s="58"/>
      <c r="L313" s="57"/>
      <c r="M313" s="59" t="str">
        <f>IF($A313="","",IF(COUNT($H313:$K313)=0,"MISSING DATES",IF(MIN($H313:$K313)&lt;TODAY(),"EXPIRED",IF(MIN($H313:$K313)&lt;=TODAY()+30,"DUE IN 30 DAYS",IF(MIN($H313:$K313)&lt;=TODAY()+60,"DUE IN 31-60 DAYS",IF(MIN($H313:$K313)&lt;=TODAY()+90,"DUE IN 61-90 DAYS","VALID"))))))</f>
        <v/>
      </c>
      <c r="N313" s="59" t="str">
        <f>IF(COUNT($H313:$K313)=0,"",MIN($H313:$K313)-TODAY())</f>
        <v/>
      </c>
      <c r="O313" s="57"/>
    </row>
    <row r="314" spans="1:15">
      <c r="A314" s="57"/>
      <c r="B314" s="57"/>
      <c r="C314" s="57"/>
      <c r="D314" s="61"/>
      <c r="E314" s="57"/>
      <c r="F314" s="57"/>
      <c r="G314" s="57"/>
      <c r="H314" s="58"/>
      <c r="I314" s="58"/>
      <c r="J314" s="58"/>
      <c r="K314" s="58"/>
      <c r="L314" s="57"/>
      <c r="M314" s="59" t="str">
        <f>IF($A314="","",IF(COUNT($H314:$K314)=0,"MISSING DATES",IF(MIN($H314:$K314)&lt;TODAY(),"EXPIRED",IF(MIN($H314:$K314)&lt;=TODAY()+30,"DUE IN 30 DAYS",IF(MIN($H314:$K314)&lt;=TODAY()+60,"DUE IN 31-60 DAYS",IF(MIN($H314:$K314)&lt;=TODAY()+90,"DUE IN 61-90 DAYS","VALID"))))))</f>
        <v/>
      </c>
      <c r="N314" s="59" t="str">
        <f>IF(COUNT($H314:$K314)=0,"",MIN($H314:$K314)-TODAY())</f>
        <v/>
      </c>
      <c r="O314" s="57"/>
    </row>
    <row r="315" spans="1:15">
      <c r="A315" s="57"/>
      <c r="B315" s="57"/>
      <c r="C315" s="57"/>
      <c r="D315" s="61"/>
      <c r="E315" s="57"/>
      <c r="F315" s="57"/>
      <c r="G315" s="57"/>
      <c r="H315" s="58"/>
      <c r="I315" s="58"/>
      <c r="J315" s="58"/>
      <c r="K315" s="58"/>
      <c r="L315" s="57"/>
      <c r="M315" s="59" t="str">
        <f>IF($A315="","",IF(COUNT($H315:$K315)=0,"MISSING DATES",IF(MIN($H315:$K315)&lt;TODAY(),"EXPIRED",IF(MIN($H315:$K315)&lt;=TODAY()+30,"DUE IN 30 DAYS",IF(MIN($H315:$K315)&lt;=TODAY()+60,"DUE IN 31-60 DAYS",IF(MIN($H315:$K315)&lt;=TODAY()+90,"DUE IN 61-90 DAYS","VALID"))))))</f>
        <v/>
      </c>
      <c r="N315" s="59" t="str">
        <f>IF(COUNT($H315:$K315)=0,"",MIN($H315:$K315)-TODAY())</f>
        <v/>
      </c>
      <c r="O315" s="57"/>
    </row>
    <row r="316" spans="1:15">
      <c r="A316" s="57"/>
      <c r="B316" s="57"/>
      <c r="C316" s="57"/>
      <c r="D316" s="61"/>
      <c r="E316" s="57"/>
      <c r="F316" s="57"/>
      <c r="G316" s="57"/>
      <c r="H316" s="58"/>
      <c r="I316" s="58"/>
      <c r="J316" s="58"/>
      <c r="K316" s="58"/>
      <c r="L316" s="57"/>
      <c r="M316" s="59" t="str">
        <f>IF($A316="","",IF(COUNT($H316:$K316)=0,"MISSING DATES",IF(MIN($H316:$K316)&lt;TODAY(),"EXPIRED",IF(MIN($H316:$K316)&lt;=TODAY()+30,"DUE IN 30 DAYS",IF(MIN($H316:$K316)&lt;=TODAY()+60,"DUE IN 31-60 DAYS",IF(MIN($H316:$K316)&lt;=TODAY()+90,"DUE IN 61-90 DAYS","VALID"))))))</f>
        <v/>
      </c>
      <c r="N316" s="59" t="str">
        <f>IF(COUNT($H316:$K316)=0,"",MIN($H316:$K316)-TODAY())</f>
        <v/>
      </c>
      <c r="O316" s="57"/>
    </row>
    <row r="317" spans="1:15">
      <c r="A317" s="57"/>
      <c r="B317" s="57"/>
      <c r="C317" s="57"/>
      <c r="D317" s="61"/>
      <c r="E317" s="57"/>
      <c r="F317" s="57"/>
      <c r="G317" s="57"/>
      <c r="H317" s="58"/>
      <c r="I317" s="58"/>
      <c r="J317" s="58"/>
      <c r="K317" s="58"/>
      <c r="L317" s="57"/>
      <c r="M317" s="59" t="str">
        <f>IF($A317="","",IF(COUNT($H317:$K317)=0,"MISSING DATES",IF(MIN($H317:$K317)&lt;TODAY(),"EXPIRED",IF(MIN($H317:$K317)&lt;=TODAY()+30,"DUE IN 30 DAYS",IF(MIN($H317:$K317)&lt;=TODAY()+60,"DUE IN 31-60 DAYS",IF(MIN($H317:$K317)&lt;=TODAY()+90,"DUE IN 61-90 DAYS","VALID"))))))</f>
        <v/>
      </c>
      <c r="N317" s="59" t="str">
        <f>IF(COUNT($H317:$K317)=0,"",MIN($H317:$K317)-TODAY())</f>
        <v/>
      </c>
      <c r="O317" s="57"/>
    </row>
    <row r="318" spans="1:15">
      <c r="A318" s="57"/>
      <c r="B318" s="57"/>
      <c r="C318" s="57"/>
      <c r="D318" s="61"/>
      <c r="E318" s="57"/>
      <c r="F318" s="57"/>
      <c r="G318" s="57"/>
      <c r="H318" s="58"/>
      <c r="I318" s="58"/>
      <c r="J318" s="58"/>
      <c r="K318" s="58"/>
      <c r="L318" s="57"/>
      <c r="M318" s="59" t="str">
        <f>IF($A318="","",IF(COUNT($H318:$K318)=0,"MISSING DATES",IF(MIN($H318:$K318)&lt;TODAY(),"EXPIRED",IF(MIN($H318:$K318)&lt;=TODAY()+30,"DUE IN 30 DAYS",IF(MIN($H318:$K318)&lt;=TODAY()+60,"DUE IN 31-60 DAYS",IF(MIN($H318:$K318)&lt;=TODAY()+90,"DUE IN 61-90 DAYS","VALID"))))))</f>
        <v/>
      </c>
      <c r="N318" s="59" t="str">
        <f>IF(COUNT($H318:$K318)=0,"",MIN($H318:$K318)-TODAY())</f>
        <v/>
      </c>
      <c r="O318" s="57"/>
    </row>
    <row r="319" spans="1:15">
      <c r="A319" s="57"/>
      <c r="B319" s="57"/>
      <c r="C319" s="57"/>
      <c r="D319" s="61"/>
      <c r="E319" s="57"/>
      <c r="F319" s="57"/>
      <c r="G319" s="57"/>
      <c r="H319" s="58"/>
      <c r="I319" s="58"/>
      <c r="J319" s="58"/>
      <c r="K319" s="58"/>
      <c r="L319" s="57"/>
      <c r="M319" s="59" t="str">
        <f>IF($A319="","",IF(COUNT($H319:$K319)=0,"MISSING DATES",IF(MIN($H319:$K319)&lt;TODAY(),"EXPIRED",IF(MIN($H319:$K319)&lt;=TODAY()+30,"DUE IN 30 DAYS",IF(MIN($H319:$K319)&lt;=TODAY()+60,"DUE IN 31-60 DAYS",IF(MIN($H319:$K319)&lt;=TODAY()+90,"DUE IN 61-90 DAYS","VALID"))))))</f>
        <v/>
      </c>
      <c r="N319" s="59" t="str">
        <f>IF(COUNT($H319:$K319)=0,"",MIN($H319:$K319)-TODAY())</f>
        <v/>
      </c>
      <c r="O319" s="57"/>
    </row>
    <row r="320" spans="1:15">
      <c r="A320" s="57"/>
      <c r="B320" s="57"/>
      <c r="C320" s="57"/>
      <c r="D320" s="61"/>
      <c r="E320" s="57"/>
      <c r="F320" s="57"/>
      <c r="G320" s="57"/>
      <c r="H320" s="58"/>
      <c r="I320" s="58"/>
      <c r="J320" s="58"/>
      <c r="K320" s="58"/>
      <c r="L320" s="57"/>
      <c r="M320" s="59" t="str">
        <f>IF($A320="","",IF(COUNT($H320:$K320)=0,"MISSING DATES",IF(MIN($H320:$K320)&lt;TODAY(),"EXPIRED",IF(MIN($H320:$K320)&lt;=TODAY()+30,"DUE IN 30 DAYS",IF(MIN($H320:$K320)&lt;=TODAY()+60,"DUE IN 31-60 DAYS",IF(MIN($H320:$K320)&lt;=TODAY()+90,"DUE IN 61-90 DAYS","VALID"))))))</f>
        <v/>
      </c>
      <c r="N320" s="59" t="str">
        <f>IF(COUNT($H320:$K320)=0,"",MIN($H320:$K320)-TODAY())</f>
        <v/>
      </c>
      <c r="O320" s="57"/>
    </row>
    <row r="321" spans="1:15">
      <c r="A321" s="57"/>
      <c r="B321" s="57"/>
      <c r="C321" s="57"/>
      <c r="D321" s="61"/>
      <c r="E321" s="57"/>
      <c r="F321" s="57"/>
      <c r="G321" s="57"/>
      <c r="H321" s="58"/>
      <c r="I321" s="58"/>
      <c r="J321" s="58"/>
      <c r="K321" s="58"/>
      <c r="L321" s="57"/>
      <c r="M321" s="59" t="str">
        <f>IF($A321="","",IF(COUNT($H321:$K321)=0,"MISSING DATES",IF(MIN($H321:$K321)&lt;TODAY(),"EXPIRED",IF(MIN($H321:$K321)&lt;=TODAY()+30,"DUE IN 30 DAYS",IF(MIN($H321:$K321)&lt;=TODAY()+60,"DUE IN 31-60 DAYS",IF(MIN($H321:$K321)&lt;=TODAY()+90,"DUE IN 61-90 DAYS","VALID"))))))</f>
        <v/>
      </c>
      <c r="N321" s="59" t="str">
        <f>IF(COUNT($H321:$K321)=0,"",MIN($H321:$K321)-TODAY())</f>
        <v/>
      </c>
      <c r="O321" s="57"/>
    </row>
    <row r="322" spans="1:15">
      <c r="A322" s="57"/>
      <c r="B322" s="57"/>
      <c r="C322" s="57"/>
      <c r="D322" s="61"/>
      <c r="E322" s="57"/>
      <c r="F322" s="57"/>
      <c r="G322" s="57"/>
      <c r="H322" s="58"/>
      <c r="I322" s="58"/>
      <c r="J322" s="58"/>
      <c r="K322" s="58"/>
      <c r="L322" s="57"/>
      <c r="M322" s="59" t="str">
        <f>IF($A322="","",IF(COUNT($H322:$K322)=0,"MISSING DATES",IF(MIN($H322:$K322)&lt;TODAY(),"EXPIRED",IF(MIN($H322:$K322)&lt;=TODAY()+30,"DUE IN 30 DAYS",IF(MIN($H322:$K322)&lt;=TODAY()+60,"DUE IN 31-60 DAYS",IF(MIN($H322:$K322)&lt;=TODAY()+90,"DUE IN 61-90 DAYS","VALID"))))))</f>
        <v/>
      </c>
      <c r="N322" s="59" t="str">
        <f>IF(COUNT($H322:$K322)=0,"",MIN($H322:$K322)-TODAY())</f>
        <v/>
      </c>
      <c r="O322" s="57"/>
    </row>
    <row r="323" spans="1:15">
      <c r="A323" s="57"/>
      <c r="B323" s="57"/>
      <c r="C323" s="57"/>
      <c r="D323" s="61"/>
      <c r="E323" s="57"/>
      <c r="F323" s="57"/>
      <c r="G323" s="57"/>
      <c r="H323" s="58"/>
      <c r="I323" s="58"/>
      <c r="J323" s="58"/>
      <c r="K323" s="58"/>
      <c r="L323" s="57"/>
      <c r="M323" s="59" t="str">
        <f>IF($A323="","",IF(COUNT($H323:$K323)=0,"MISSING DATES",IF(MIN($H323:$K323)&lt;TODAY(),"EXPIRED",IF(MIN($H323:$K323)&lt;=TODAY()+30,"DUE IN 30 DAYS",IF(MIN($H323:$K323)&lt;=TODAY()+60,"DUE IN 31-60 DAYS",IF(MIN($H323:$K323)&lt;=TODAY()+90,"DUE IN 61-90 DAYS","VALID"))))))</f>
        <v/>
      </c>
      <c r="N323" s="59" t="str">
        <f>IF(COUNT($H323:$K323)=0,"",MIN($H323:$K323)-TODAY())</f>
        <v/>
      </c>
      <c r="O323" s="57"/>
    </row>
    <row r="324" spans="1:15">
      <c r="A324" s="57"/>
      <c r="B324" s="57"/>
      <c r="C324" s="57"/>
      <c r="D324" s="61"/>
      <c r="E324" s="57"/>
      <c r="F324" s="57"/>
      <c r="G324" s="57"/>
      <c r="H324" s="58"/>
      <c r="I324" s="58"/>
      <c r="J324" s="58"/>
      <c r="K324" s="58"/>
      <c r="L324" s="57"/>
      <c r="M324" s="59" t="str">
        <f>IF($A324="","",IF(COUNT($H324:$K324)=0,"MISSING DATES",IF(MIN($H324:$K324)&lt;TODAY(),"EXPIRED",IF(MIN($H324:$K324)&lt;=TODAY()+30,"DUE IN 30 DAYS",IF(MIN($H324:$K324)&lt;=TODAY()+60,"DUE IN 31-60 DAYS",IF(MIN($H324:$K324)&lt;=TODAY()+90,"DUE IN 61-90 DAYS","VALID"))))))</f>
        <v/>
      </c>
      <c r="N324" s="59" t="str">
        <f>IF(COUNT($H324:$K324)=0,"",MIN($H324:$K324)-TODAY())</f>
        <v/>
      </c>
      <c r="O324" s="57"/>
    </row>
    <row r="325" spans="1:15">
      <c r="A325" s="57"/>
      <c r="B325" s="57"/>
      <c r="C325" s="57"/>
      <c r="D325" s="61"/>
      <c r="E325" s="57"/>
      <c r="F325" s="57"/>
      <c r="G325" s="57"/>
      <c r="H325" s="58"/>
      <c r="I325" s="58"/>
      <c r="J325" s="58"/>
      <c r="K325" s="58"/>
      <c r="L325" s="57"/>
      <c r="M325" s="59" t="str">
        <f>IF($A325="","",IF(COUNT($H325:$K325)=0,"MISSING DATES",IF(MIN($H325:$K325)&lt;TODAY(),"EXPIRED",IF(MIN($H325:$K325)&lt;=TODAY()+30,"DUE IN 30 DAYS",IF(MIN($H325:$K325)&lt;=TODAY()+60,"DUE IN 31-60 DAYS",IF(MIN($H325:$K325)&lt;=TODAY()+90,"DUE IN 61-90 DAYS","VALID"))))))</f>
        <v/>
      </c>
      <c r="N325" s="59" t="str">
        <f>IF(COUNT($H325:$K325)=0,"",MIN($H325:$K325)-TODAY())</f>
        <v/>
      </c>
      <c r="O325" s="57"/>
    </row>
    <row r="326" spans="1:15">
      <c r="A326" s="57"/>
      <c r="B326" s="57"/>
      <c r="C326" s="57"/>
      <c r="D326" s="61"/>
      <c r="E326" s="57"/>
      <c r="F326" s="57"/>
      <c r="G326" s="57"/>
      <c r="H326" s="58"/>
      <c r="I326" s="58"/>
      <c r="J326" s="58"/>
      <c r="K326" s="58"/>
      <c r="L326" s="57"/>
      <c r="M326" s="59" t="str">
        <f>IF($A326="","",IF(COUNT($H326:$K326)=0,"MISSING DATES",IF(MIN($H326:$K326)&lt;TODAY(),"EXPIRED",IF(MIN($H326:$K326)&lt;=TODAY()+30,"DUE IN 30 DAYS",IF(MIN($H326:$K326)&lt;=TODAY()+60,"DUE IN 31-60 DAYS",IF(MIN($H326:$K326)&lt;=TODAY()+90,"DUE IN 61-90 DAYS","VALID"))))))</f>
        <v/>
      </c>
      <c r="N326" s="59" t="str">
        <f>IF(COUNT($H326:$K326)=0,"",MIN($H326:$K326)-TODAY())</f>
        <v/>
      </c>
      <c r="O326" s="57"/>
    </row>
    <row r="327" spans="1:15">
      <c r="A327" s="57"/>
      <c r="B327" s="57"/>
      <c r="C327" s="57"/>
      <c r="D327" s="61"/>
      <c r="E327" s="57"/>
      <c r="F327" s="57"/>
      <c r="G327" s="57"/>
      <c r="H327" s="58"/>
      <c r="I327" s="58"/>
      <c r="J327" s="58"/>
      <c r="K327" s="58"/>
      <c r="L327" s="57"/>
      <c r="M327" s="59" t="str">
        <f>IF($A327="","",IF(COUNT($H327:$K327)=0,"MISSING DATES",IF(MIN($H327:$K327)&lt;TODAY(),"EXPIRED",IF(MIN($H327:$K327)&lt;=TODAY()+30,"DUE IN 30 DAYS",IF(MIN($H327:$K327)&lt;=TODAY()+60,"DUE IN 31-60 DAYS",IF(MIN($H327:$K327)&lt;=TODAY()+90,"DUE IN 61-90 DAYS","VALID"))))))</f>
        <v/>
      </c>
      <c r="N327" s="59" t="str">
        <f>IF(COUNT($H327:$K327)=0,"",MIN($H327:$K327)-TODAY())</f>
        <v/>
      </c>
      <c r="O327" s="57"/>
    </row>
    <row r="328" spans="1:15">
      <c r="A328" s="57"/>
      <c r="B328" s="57"/>
      <c r="C328" s="57"/>
      <c r="D328" s="61"/>
      <c r="E328" s="57"/>
      <c r="F328" s="57"/>
      <c r="G328" s="57"/>
      <c r="H328" s="58"/>
      <c r="I328" s="58"/>
      <c r="J328" s="58"/>
      <c r="K328" s="58"/>
      <c r="L328" s="57"/>
      <c r="M328" s="59" t="str">
        <f>IF($A328="","",IF(COUNT($H328:$K328)=0,"MISSING DATES",IF(MIN($H328:$K328)&lt;TODAY(),"EXPIRED",IF(MIN($H328:$K328)&lt;=TODAY()+30,"DUE IN 30 DAYS",IF(MIN($H328:$K328)&lt;=TODAY()+60,"DUE IN 31-60 DAYS",IF(MIN($H328:$K328)&lt;=TODAY()+90,"DUE IN 61-90 DAYS","VALID"))))))</f>
        <v/>
      </c>
      <c r="N328" s="59" t="str">
        <f>IF(COUNT($H328:$K328)=0,"",MIN($H328:$K328)-TODAY())</f>
        <v/>
      </c>
      <c r="O328" s="57"/>
    </row>
    <row r="329" spans="1:15">
      <c r="A329" s="57"/>
      <c r="B329" s="57"/>
      <c r="C329" s="57"/>
      <c r="D329" s="61"/>
      <c r="E329" s="57"/>
      <c r="F329" s="57"/>
      <c r="G329" s="57"/>
      <c r="H329" s="58"/>
      <c r="I329" s="58"/>
      <c r="J329" s="58"/>
      <c r="K329" s="58"/>
      <c r="L329" s="57"/>
      <c r="M329" s="59" t="str">
        <f>IF($A329="","",IF(COUNT($H329:$K329)=0,"MISSING DATES",IF(MIN($H329:$K329)&lt;TODAY(),"EXPIRED",IF(MIN($H329:$K329)&lt;=TODAY()+30,"DUE IN 30 DAYS",IF(MIN($H329:$K329)&lt;=TODAY()+60,"DUE IN 31-60 DAYS",IF(MIN($H329:$K329)&lt;=TODAY()+90,"DUE IN 61-90 DAYS","VALID"))))))</f>
        <v/>
      </c>
      <c r="N329" s="59" t="str">
        <f>IF(COUNT($H329:$K329)=0,"",MIN($H329:$K329)-TODAY())</f>
        <v/>
      </c>
      <c r="O329" s="57"/>
    </row>
    <row r="330" spans="1:15">
      <c r="A330" s="57"/>
      <c r="B330" s="57"/>
      <c r="C330" s="57"/>
      <c r="D330" s="61"/>
      <c r="E330" s="57"/>
      <c r="F330" s="57"/>
      <c r="G330" s="57"/>
      <c r="H330" s="58"/>
      <c r="I330" s="58"/>
      <c r="J330" s="58"/>
      <c r="K330" s="58"/>
      <c r="L330" s="57"/>
      <c r="M330" s="59" t="str">
        <f>IF($A330="","",IF(COUNT($H330:$K330)=0,"MISSING DATES",IF(MIN($H330:$K330)&lt;TODAY(),"EXPIRED",IF(MIN($H330:$K330)&lt;=TODAY()+30,"DUE IN 30 DAYS",IF(MIN($H330:$K330)&lt;=TODAY()+60,"DUE IN 31-60 DAYS",IF(MIN($H330:$K330)&lt;=TODAY()+90,"DUE IN 61-90 DAYS","VALID"))))))</f>
        <v/>
      </c>
      <c r="N330" s="59" t="str">
        <f>IF(COUNT($H330:$K330)=0,"",MIN($H330:$K330)-TODAY())</f>
        <v/>
      </c>
      <c r="O330" s="57"/>
    </row>
    <row r="331" spans="1:15">
      <c r="A331" s="57"/>
      <c r="B331" s="57"/>
      <c r="C331" s="57"/>
      <c r="D331" s="61"/>
      <c r="E331" s="57"/>
      <c r="F331" s="57"/>
      <c r="G331" s="57"/>
      <c r="H331" s="58"/>
      <c r="I331" s="58"/>
      <c r="J331" s="58"/>
      <c r="K331" s="58"/>
      <c r="L331" s="57"/>
      <c r="M331" s="59" t="str">
        <f>IF($A331="","",IF(COUNT($H331:$K331)=0,"MISSING DATES",IF(MIN($H331:$K331)&lt;TODAY(),"EXPIRED",IF(MIN($H331:$K331)&lt;=TODAY()+30,"DUE IN 30 DAYS",IF(MIN($H331:$K331)&lt;=TODAY()+60,"DUE IN 31-60 DAYS",IF(MIN($H331:$K331)&lt;=TODAY()+90,"DUE IN 61-90 DAYS","VALID"))))))</f>
        <v/>
      </c>
      <c r="N331" s="59" t="str">
        <f>IF(COUNT($H331:$K331)=0,"",MIN($H331:$K331)-TODAY())</f>
        <v/>
      </c>
      <c r="O331" s="57"/>
    </row>
    <row r="332" spans="1:15">
      <c r="A332" s="57"/>
      <c r="B332" s="57"/>
      <c r="C332" s="57"/>
      <c r="D332" s="61"/>
      <c r="E332" s="57"/>
      <c r="F332" s="57"/>
      <c r="G332" s="57"/>
      <c r="H332" s="58"/>
      <c r="I332" s="58"/>
      <c r="J332" s="58"/>
      <c r="K332" s="58"/>
      <c r="L332" s="57"/>
      <c r="M332" s="59" t="str">
        <f>IF($A332="","",IF(COUNT($H332:$K332)=0,"MISSING DATES",IF(MIN($H332:$K332)&lt;TODAY(),"EXPIRED",IF(MIN($H332:$K332)&lt;=TODAY()+30,"DUE IN 30 DAYS",IF(MIN($H332:$K332)&lt;=TODAY()+60,"DUE IN 31-60 DAYS",IF(MIN($H332:$K332)&lt;=TODAY()+90,"DUE IN 61-90 DAYS","VALID"))))))</f>
        <v/>
      </c>
      <c r="N332" s="59" t="str">
        <f>IF(COUNT($H332:$K332)=0,"",MIN($H332:$K332)-TODAY())</f>
        <v/>
      </c>
      <c r="O332" s="57"/>
    </row>
    <row r="333" spans="1:15">
      <c r="A333" s="57"/>
      <c r="B333" s="57"/>
      <c r="C333" s="57"/>
      <c r="D333" s="61"/>
      <c r="E333" s="57"/>
      <c r="F333" s="57"/>
      <c r="G333" s="57"/>
      <c r="H333" s="58"/>
      <c r="I333" s="58"/>
      <c r="J333" s="58"/>
      <c r="K333" s="58"/>
      <c r="L333" s="57"/>
      <c r="M333" s="59" t="str">
        <f>IF($A333="","",IF(COUNT($H333:$K333)=0,"MISSING DATES",IF(MIN($H333:$K333)&lt;TODAY(),"EXPIRED",IF(MIN($H333:$K333)&lt;=TODAY()+30,"DUE IN 30 DAYS",IF(MIN($H333:$K333)&lt;=TODAY()+60,"DUE IN 31-60 DAYS",IF(MIN($H333:$K333)&lt;=TODAY()+90,"DUE IN 61-90 DAYS","VALID"))))))</f>
        <v/>
      </c>
      <c r="N333" s="59" t="str">
        <f>IF(COUNT($H333:$K333)=0,"",MIN($H333:$K333)-TODAY())</f>
        <v/>
      </c>
      <c r="O333" s="57"/>
    </row>
    <row r="334" spans="1:15">
      <c r="A334" s="57"/>
      <c r="B334" s="57"/>
      <c r="C334" s="57"/>
      <c r="D334" s="61"/>
      <c r="E334" s="57"/>
      <c r="F334" s="57"/>
      <c r="G334" s="57"/>
      <c r="H334" s="58"/>
      <c r="I334" s="58"/>
      <c r="J334" s="58"/>
      <c r="K334" s="58"/>
      <c r="L334" s="57"/>
      <c r="M334" s="59" t="str">
        <f>IF($A334="","",IF(COUNT($H334:$K334)=0,"MISSING DATES",IF(MIN($H334:$K334)&lt;TODAY(),"EXPIRED",IF(MIN($H334:$K334)&lt;=TODAY()+30,"DUE IN 30 DAYS",IF(MIN($H334:$K334)&lt;=TODAY()+60,"DUE IN 31-60 DAYS",IF(MIN($H334:$K334)&lt;=TODAY()+90,"DUE IN 61-90 DAYS","VALID"))))))</f>
        <v/>
      </c>
      <c r="N334" s="59" t="str">
        <f>IF(COUNT($H334:$K334)=0,"",MIN($H334:$K334)-TODAY())</f>
        <v/>
      </c>
      <c r="O334" s="57"/>
    </row>
    <row r="335" spans="1:15">
      <c r="A335" s="57"/>
      <c r="B335" s="57"/>
      <c r="C335" s="57"/>
      <c r="D335" s="61"/>
      <c r="E335" s="57"/>
      <c r="F335" s="57"/>
      <c r="G335" s="57"/>
      <c r="H335" s="58"/>
      <c r="I335" s="58"/>
      <c r="J335" s="58"/>
      <c r="K335" s="58"/>
      <c r="L335" s="57"/>
      <c r="M335" s="59" t="str">
        <f>IF($A335="","",IF(COUNT($H335:$K335)=0,"MISSING DATES",IF(MIN($H335:$K335)&lt;TODAY(),"EXPIRED",IF(MIN($H335:$K335)&lt;=TODAY()+30,"DUE IN 30 DAYS",IF(MIN($H335:$K335)&lt;=TODAY()+60,"DUE IN 31-60 DAYS",IF(MIN($H335:$K335)&lt;=TODAY()+90,"DUE IN 61-90 DAYS","VALID"))))))</f>
        <v/>
      </c>
      <c r="N335" s="59" t="str">
        <f>IF(COUNT($H335:$K335)=0,"",MIN($H335:$K335)-TODAY())</f>
        <v/>
      </c>
      <c r="O335" s="57"/>
    </row>
    <row r="336" spans="1:15">
      <c r="A336" s="57"/>
      <c r="B336" s="57"/>
      <c r="C336" s="57"/>
      <c r="D336" s="61"/>
      <c r="E336" s="57"/>
      <c r="F336" s="57"/>
      <c r="G336" s="57"/>
      <c r="H336" s="58"/>
      <c r="I336" s="58"/>
      <c r="J336" s="58"/>
      <c r="K336" s="58"/>
      <c r="L336" s="57"/>
      <c r="M336" s="59" t="str">
        <f>IF($A336="","",IF(COUNT($H336:$K336)=0,"MISSING DATES",IF(MIN($H336:$K336)&lt;TODAY(),"EXPIRED",IF(MIN($H336:$K336)&lt;=TODAY()+30,"DUE IN 30 DAYS",IF(MIN($H336:$K336)&lt;=TODAY()+60,"DUE IN 31-60 DAYS",IF(MIN($H336:$K336)&lt;=TODAY()+90,"DUE IN 61-90 DAYS","VALID"))))))</f>
        <v/>
      </c>
      <c r="N336" s="59" t="str">
        <f>IF(COUNT($H336:$K336)=0,"",MIN($H336:$K336)-TODAY())</f>
        <v/>
      </c>
      <c r="O336" s="57"/>
    </row>
    <row r="337" spans="1:15">
      <c r="A337" s="57"/>
      <c r="B337" s="57"/>
      <c r="C337" s="57"/>
      <c r="D337" s="61"/>
      <c r="E337" s="57"/>
      <c r="F337" s="57"/>
      <c r="G337" s="57"/>
      <c r="H337" s="58"/>
      <c r="I337" s="58"/>
      <c r="J337" s="58"/>
      <c r="K337" s="58"/>
      <c r="L337" s="57"/>
      <c r="M337" s="59" t="str">
        <f>IF($A337="","",IF(COUNT($H337:$K337)=0,"MISSING DATES",IF(MIN($H337:$K337)&lt;TODAY(),"EXPIRED",IF(MIN($H337:$K337)&lt;=TODAY()+30,"DUE IN 30 DAYS",IF(MIN($H337:$K337)&lt;=TODAY()+60,"DUE IN 31-60 DAYS",IF(MIN($H337:$K337)&lt;=TODAY()+90,"DUE IN 61-90 DAYS","VALID"))))))</f>
        <v/>
      </c>
      <c r="N337" s="59" t="str">
        <f>IF(COUNT($H337:$K337)=0,"",MIN($H337:$K337)-TODAY())</f>
        <v/>
      </c>
      <c r="O337" s="57"/>
    </row>
    <row r="338" spans="1:15">
      <c r="A338" s="57"/>
      <c r="B338" s="57"/>
      <c r="C338" s="57"/>
      <c r="D338" s="61"/>
      <c r="E338" s="57"/>
      <c r="F338" s="57"/>
      <c r="G338" s="57"/>
      <c r="H338" s="58"/>
      <c r="I338" s="58"/>
      <c r="J338" s="58"/>
      <c r="K338" s="58"/>
      <c r="L338" s="57"/>
      <c r="M338" s="59" t="str">
        <f>IF($A338="","",IF(COUNT($H338:$K338)=0,"MISSING DATES",IF(MIN($H338:$K338)&lt;TODAY(),"EXPIRED",IF(MIN($H338:$K338)&lt;=TODAY()+30,"DUE IN 30 DAYS",IF(MIN($H338:$K338)&lt;=TODAY()+60,"DUE IN 31-60 DAYS",IF(MIN($H338:$K338)&lt;=TODAY()+90,"DUE IN 61-90 DAYS","VALID"))))))</f>
        <v/>
      </c>
      <c r="N338" s="59" t="str">
        <f>IF(COUNT($H338:$K338)=0,"",MIN($H338:$K338)-TODAY())</f>
        <v/>
      </c>
      <c r="O338" s="57"/>
    </row>
    <row r="339" spans="1:15">
      <c r="A339" s="57"/>
      <c r="B339" s="57"/>
      <c r="C339" s="57"/>
      <c r="D339" s="61"/>
      <c r="E339" s="57"/>
      <c r="F339" s="57"/>
      <c r="G339" s="57"/>
      <c r="H339" s="58"/>
      <c r="I339" s="58"/>
      <c r="J339" s="58"/>
      <c r="K339" s="58"/>
      <c r="L339" s="57"/>
      <c r="M339" s="59" t="str">
        <f>IF($A339="","",IF(COUNT($H339:$K339)=0,"MISSING DATES",IF(MIN($H339:$K339)&lt;TODAY(),"EXPIRED",IF(MIN($H339:$K339)&lt;=TODAY()+30,"DUE IN 30 DAYS",IF(MIN($H339:$K339)&lt;=TODAY()+60,"DUE IN 31-60 DAYS",IF(MIN($H339:$K339)&lt;=TODAY()+90,"DUE IN 61-90 DAYS","VALID"))))))</f>
        <v/>
      </c>
      <c r="N339" s="59" t="str">
        <f>IF(COUNT($H339:$K339)=0,"",MIN($H339:$K339)-TODAY())</f>
        <v/>
      </c>
      <c r="O339" s="57"/>
    </row>
    <row r="340" spans="1:15">
      <c r="A340" s="57"/>
      <c r="B340" s="57"/>
      <c r="C340" s="57"/>
      <c r="D340" s="61"/>
      <c r="E340" s="57"/>
      <c r="F340" s="57"/>
      <c r="G340" s="57"/>
      <c r="H340" s="58"/>
      <c r="I340" s="58"/>
      <c r="J340" s="58"/>
      <c r="K340" s="58"/>
      <c r="L340" s="57"/>
      <c r="M340" s="59" t="str">
        <f>IF($A340="","",IF(COUNT($H340:$K340)=0,"MISSING DATES",IF(MIN($H340:$K340)&lt;TODAY(),"EXPIRED",IF(MIN($H340:$K340)&lt;=TODAY()+30,"DUE IN 30 DAYS",IF(MIN($H340:$K340)&lt;=TODAY()+60,"DUE IN 31-60 DAYS",IF(MIN($H340:$K340)&lt;=TODAY()+90,"DUE IN 61-90 DAYS","VALID"))))))</f>
        <v/>
      </c>
      <c r="N340" s="59" t="str">
        <f>IF(COUNT($H340:$K340)=0,"",MIN($H340:$K340)-TODAY())</f>
        <v/>
      </c>
      <c r="O340" s="57"/>
    </row>
    <row r="341" spans="1:15">
      <c r="A341" s="57"/>
      <c r="B341" s="57"/>
      <c r="C341" s="57"/>
      <c r="D341" s="61"/>
      <c r="E341" s="57"/>
      <c r="F341" s="57"/>
      <c r="G341" s="57"/>
      <c r="H341" s="58"/>
      <c r="I341" s="58"/>
      <c r="J341" s="58"/>
      <c r="K341" s="58"/>
      <c r="L341" s="57"/>
      <c r="M341" s="59" t="str">
        <f>IF($A341="","",IF(COUNT($H341:$K341)=0,"MISSING DATES",IF(MIN($H341:$K341)&lt;TODAY(),"EXPIRED",IF(MIN($H341:$K341)&lt;=TODAY()+30,"DUE IN 30 DAYS",IF(MIN($H341:$K341)&lt;=TODAY()+60,"DUE IN 31-60 DAYS",IF(MIN($H341:$K341)&lt;=TODAY()+90,"DUE IN 61-90 DAYS","VALID"))))))</f>
        <v/>
      </c>
      <c r="N341" s="59" t="str">
        <f>IF(COUNT($H341:$K341)=0,"",MIN($H341:$K341)-TODAY())</f>
        <v/>
      </c>
      <c r="O341" s="57"/>
    </row>
    <row r="342" spans="1:15">
      <c r="A342" s="57"/>
      <c r="B342" s="57"/>
      <c r="C342" s="57"/>
      <c r="D342" s="61"/>
      <c r="E342" s="57"/>
      <c r="F342" s="57"/>
      <c r="G342" s="57"/>
      <c r="H342" s="58"/>
      <c r="I342" s="58"/>
      <c r="J342" s="58"/>
      <c r="K342" s="58"/>
      <c r="L342" s="57"/>
      <c r="M342" s="59" t="str">
        <f>IF($A342="","",IF(COUNT($H342:$K342)=0,"MISSING DATES",IF(MIN($H342:$K342)&lt;TODAY(),"EXPIRED",IF(MIN($H342:$K342)&lt;=TODAY()+30,"DUE IN 30 DAYS",IF(MIN($H342:$K342)&lt;=TODAY()+60,"DUE IN 31-60 DAYS",IF(MIN($H342:$K342)&lt;=TODAY()+90,"DUE IN 61-90 DAYS","VALID"))))))</f>
        <v/>
      </c>
      <c r="N342" s="59" t="str">
        <f>IF(COUNT($H342:$K342)=0,"",MIN($H342:$K342)-TODAY())</f>
        <v/>
      </c>
      <c r="O342" s="57"/>
    </row>
    <row r="343" spans="1:15">
      <c r="A343" s="57"/>
      <c r="B343" s="57"/>
      <c r="C343" s="57"/>
      <c r="D343" s="61"/>
      <c r="E343" s="57"/>
      <c r="F343" s="57"/>
      <c r="G343" s="57"/>
      <c r="H343" s="58"/>
      <c r="I343" s="58"/>
      <c r="J343" s="58"/>
      <c r="K343" s="58"/>
      <c r="L343" s="57"/>
      <c r="M343" s="59" t="str">
        <f>IF($A343="","",IF(COUNT($H343:$K343)=0,"MISSING DATES",IF(MIN($H343:$K343)&lt;TODAY(),"EXPIRED",IF(MIN($H343:$K343)&lt;=TODAY()+30,"DUE IN 30 DAYS",IF(MIN($H343:$K343)&lt;=TODAY()+60,"DUE IN 31-60 DAYS",IF(MIN($H343:$K343)&lt;=TODAY()+90,"DUE IN 61-90 DAYS","VALID"))))))</f>
        <v/>
      </c>
      <c r="N343" s="59" t="str">
        <f>IF(COUNT($H343:$K343)=0,"",MIN($H343:$K343)-TODAY())</f>
        <v/>
      </c>
      <c r="O343" s="57"/>
    </row>
    <row r="344" spans="1:15">
      <c r="A344" s="57"/>
      <c r="B344" s="57"/>
      <c r="C344" s="57"/>
      <c r="D344" s="61"/>
      <c r="E344" s="57"/>
      <c r="F344" s="57"/>
      <c r="G344" s="57"/>
      <c r="H344" s="58"/>
      <c r="I344" s="58"/>
      <c r="J344" s="58"/>
      <c r="K344" s="58"/>
      <c r="L344" s="57"/>
      <c r="M344" s="59" t="str">
        <f>IF($A344="","",IF(COUNT($H344:$K344)=0,"MISSING DATES",IF(MIN($H344:$K344)&lt;TODAY(),"EXPIRED",IF(MIN($H344:$K344)&lt;=TODAY()+30,"DUE IN 30 DAYS",IF(MIN($H344:$K344)&lt;=TODAY()+60,"DUE IN 31-60 DAYS",IF(MIN($H344:$K344)&lt;=TODAY()+90,"DUE IN 61-90 DAYS","VALID"))))))</f>
        <v/>
      </c>
      <c r="N344" s="59" t="str">
        <f>IF(COUNT($H344:$K344)=0,"",MIN($H344:$K344)-TODAY())</f>
        <v/>
      </c>
      <c r="O344" s="57"/>
    </row>
    <row r="345" spans="1:15">
      <c r="A345" s="57"/>
      <c r="B345" s="57"/>
      <c r="C345" s="57"/>
      <c r="D345" s="61"/>
      <c r="E345" s="57"/>
      <c r="F345" s="57"/>
      <c r="G345" s="57"/>
      <c r="H345" s="58"/>
      <c r="I345" s="58"/>
      <c r="J345" s="58"/>
      <c r="K345" s="58"/>
      <c r="L345" s="57"/>
      <c r="M345" s="59" t="str">
        <f>IF($A345="","",IF(COUNT($H345:$K345)=0,"MISSING DATES",IF(MIN($H345:$K345)&lt;TODAY(),"EXPIRED",IF(MIN($H345:$K345)&lt;=TODAY()+30,"DUE IN 30 DAYS",IF(MIN($H345:$K345)&lt;=TODAY()+60,"DUE IN 31-60 DAYS",IF(MIN($H345:$K345)&lt;=TODAY()+90,"DUE IN 61-90 DAYS","VALID"))))))</f>
        <v/>
      </c>
      <c r="N345" s="59" t="str">
        <f>IF(COUNT($H345:$K345)=0,"",MIN($H345:$K345)-TODAY())</f>
        <v/>
      </c>
      <c r="O345" s="57"/>
    </row>
    <row r="346" spans="1:15">
      <c r="A346" s="57"/>
      <c r="B346" s="57"/>
      <c r="C346" s="57"/>
      <c r="D346" s="61"/>
      <c r="E346" s="57"/>
      <c r="F346" s="57"/>
      <c r="G346" s="57"/>
      <c r="H346" s="58"/>
      <c r="I346" s="58"/>
      <c r="J346" s="58"/>
      <c r="K346" s="58"/>
      <c r="L346" s="57"/>
      <c r="M346" s="59" t="str">
        <f>IF($A346="","",IF(COUNT($H346:$K346)=0,"MISSING DATES",IF(MIN($H346:$K346)&lt;TODAY(),"EXPIRED",IF(MIN($H346:$K346)&lt;=TODAY()+30,"DUE IN 30 DAYS",IF(MIN($H346:$K346)&lt;=TODAY()+60,"DUE IN 31-60 DAYS",IF(MIN($H346:$K346)&lt;=TODAY()+90,"DUE IN 61-90 DAYS","VALID"))))))</f>
        <v/>
      </c>
      <c r="N346" s="59" t="str">
        <f>IF(COUNT($H346:$K346)=0,"",MIN($H346:$K346)-TODAY())</f>
        <v/>
      </c>
      <c r="O346" s="57"/>
    </row>
    <row r="347" spans="1:15">
      <c r="A347" s="57"/>
      <c r="B347" s="57"/>
      <c r="C347" s="57"/>
      <c r="D347" s="61"/>
      <c r="E347" s="57"/>
      <c r="F347" s="57"/>
      <c r="G347" s="57"/>
      <c r="H347" s="58"/>
      <c r="I347" s="58"/>
      <c r="J347" s="58"/>
      <c r="K347" s="58"/>
      <c r="L347" s="57"/>
      <c r="M347" s="59" t="str">
        <f>IF($A347="","",IF(COUNT($H347:$K347)=0,"MISSING DATES",IF(MIN($H347:$K347)&lt;TODAY(),"EXPIRED",IF(MIN($H347:$K347)&lt;=TODAY()+30,"DUE IN 30 DAYS",IF(MIN($H347:$K347)&lt;=TODAY()+60,"DUE IN 31-60 DAYS",IF(MIN($H347:$K347)&lt;=TODAY()+90,"DUE IN 61-90 DAYS","VALID"))))))</f>
        <v/>
      </c>
      <c r="N347" s="59" t="str">
        <f>IF(COUNT($H347:$K347)=0,"",MIN($H347:$K347)-TODAY())</f>
        <v/>
      </c>
      <c r="O347" s="57"/>
    </row>
    <row r="348" spans="1:15">
      <c r="A348" s="57"/>
      <c r="B348" s="57"/>
      <c r="C348" s="57"/>
      <c r="D348" s="61"/>
      <c r="E348" s="57"/>
      <c r="F348" s="57"/>
      <c r="G348" s="57"/>
      <c r="H348" s="58"/>
      <c r="I348" s="58"/>
      <c r="J348" s="58"/>
      <c r="K348" s="58"/>
      <c r="L348" s="57"/>
      <c r="M348" s="59" t="str">
        <f>IF($A348="","",IF(COUNT($H348:$K348)=0,"MISSING DATES",IF(MIN($H348:$K348)&lt;TODAY(),"EXPIRED",IF(MIN($H348:$K348)&lt;=TODAY()+30,"DUE IN 30 DAYS",IF(MIN($H348:$K348)&lt;=TODAY()+60,"DUE IN 31-60 DAYS",IF(MIN($H348:$K348)&lt;=TODAY()+90,"DUE IN 61-90 DAYS","VALID"))))))</f>
        <v/>
      </c>
      <c r="N348" s="59" t="str">
        <f>IF(COUNT($H348:$K348)=0,"",MIN($H348:$K348)-TODAY())</f>
        <v/>
      </c>
      <c r="O348" s="57"/>
    </row>
    <row r="349" spans="1:15">
      <c r="A349" s="57"/>
      <c r="B349" s="57"/>
      <c r="C349" s="57"/>
      <c r="D349" s="61"/>
      <c r="E349" s="57"/>
      <c r="F349" s="57"/>
      <c r="G349" s="57"/>
      <c r="H349" s="58"/>
      <c r="I349" s="58"/>
      <c r="J349" s="58"/>
      <c r="K349" s="58"/>
      <c r="L349" s="57"/>
      <c r="M349" s="59" t="str">
        <f>IF($A349="","",IF(COUNT($H349:$K349)=0,"MISSING DATES",IF(MIN($H349:$K349)&lt;TODAY(),"EXPIRED",IF(MIN($H349:$K349)&lt;=TODAY()+30,"DUE IN 30 DAYS",IF(MIN($H349:$K349)&lt;=TODAY()+60,"DUE IN 31-60 DAYS",IF(MIN($H349:$K349)&lt;=TODAY()+90,"DUE IN 61-90 DAYS","VALID"))))))</f>
        <v/>
      </c>
      <c r="N349" s="59" t="str">
        <f>IF(COUNT($H349:$K349)=0,"",MIN($H349:$K349)-TODAY())</f>
        <v/>
      </c>
      <c r="O349" s="57"/>
    </row>
    <row r="350" spans="1:15">
      <c r="A350" s="57"/>
      <c r="B350" s="57"/>
      <c r="C350" s="57"/>
      <c r="D350" s="61"/>
      <c r="E350" s="57"/>
      <c r="F350" s="57"/>
      <c r="G350" s="57"/>
      <c r="H350" s="58"/>
      <c r="I350" s="58"/>
      <c r="J350" s="58"/>
      <c r="K350" s="58"/>
      <c r="L350" s="57"/>
      <c r="M350" s="59" t="str">
        <f>IF($A350="","",IF(COUNT($H350:$K350)=0,"MISSING DATES",IF(MIN($H350:$K350)&lt;TODAY(),"EXPIRED",IF(MIN($H350:$K350)&lt;=TODAY()+30,"DUE IN 30 DAYS",IF(MIN($H350:$K350)&lt;=TODAY()+60,"DUE IN 31-60 DAYS",IF(MIN($H350:$K350)&lt;=TODAY()+90,"DUE IN 61-90 DAYS","VALID"))))))</f>
        <v/>
      </c>
      <c r="N350" s="59" t="str">
        <f>IF(COUNT($H350:$K350)=0,"",MIN($H350:$K350)-TODAY())</f>
        <v/>
      </c>
      <c r="O350" s="57"/>
    </row>
    <row r="351" spans="1:15">
      <c r="A351" s="57"/>
      <c r="B351" s="57"/>
      <c r="C351" s="57"/>
      <c r="D351" s="61"/>
      <c r="E351" s="57"/>
      <c r="F351" s="57"/>
      <c r="G351" s="57"/>
      <c r="H351" s="58"/>
      <c r="I351" s="58"/>
      <c r="J351" s="58"/>
      <c r="K351" s="58"/>
      <c r="L351" s="57"/>
      <c r="M351" s="59" t="str">
        <f>IF($A351="","",IF(COUNT($H351:$K351)=0,"MISSING DATES",IF(MIN($H351:$K351)&lt;TODAY(),"EXPIRED",IF(MIN($H351:$K351)&lt;=TODAY()+30,"DUE IN 30 DAYS",IF(MIN($H351:$K351)&lt;=TODAY()+60,"DUE IN 31-60 DAYS",IF(MIN($H351:$K351)&lt;=TODAY()+90,"DUE IN 61-90 DAYS","VALID"))))))</f>
        <v/>
      </c>
      <c r="N351" s="59" t="str">
        <f>IF(COUNT($H351:$K351)=0,"",MIN($H351:$K351)-TODAY())</f>
        <v/>
      </c>
      <c r="O351" s="57"/>
    </row>
    <row r="352" spans="1:15">
      <c r="A352" s="57"/>
      <c r="B352" s="57"/>
      <c r="C352" s="57"/>
      <c r="D352" s="61"/>
      <c r="E352" s="57"/>
      <c r="F352" s="57"/>
      <c r="G352" s="57"/>
      <c r="H352" s="58"/>
      <c r="I352" s="58"/>
      <c r="J352" s="58"/>
      <c r="K352" s="58"/>
      <c r="L352" s="57"/>
      <c r="M352" s="59" t="str">
        <f>IF($A352="","",IF(COUNT($H352:$K352)=0,"MISSING DATES",IF(MIN($H352:$K352)&lt;TODAY(),"EXPIRED",IF(MIN($H352:$K352)&lt;=TODAY()+30,"DUE IN 30 DAYS",IF(MIN($H352:$K352)&lt;=TODAY()+60,"DUE IN 31-60 DAYS",IF(MIN($H352:$K352)&lt;=TODAY()+90,"DUE IN 61-90 DAYS","VALID"))))))</f>
        <v/>
      </c>
      <c r="N352" s="59" t="str">
        <f>IF(COUNT($H352:$K352)=0,"",MIN($H352:$K352)-TODAY())</f>
        <v/>
      </c>
      <c r="O352" s="57"/>
    </row>
    <row r="353" spans="1:15">
      <c r="A353" s="57"/>
      <c r="B353" s="57"/>
      <c r="C353" s="57"/>
      <c r="D353" s="61"/>
      <c r="E353" s="57"/>
      <c r="F353" s="57"/>
      <c r="G353" s="57"/>
      <c r="H353" s="58"/>
      <c r="I353" s="58"/>
      <c r="J353" s="58"/>
      <c r="K353" s="58"/>
      <c r="L353" s="57"/>
      <c r="M353" s="59" t="str">
        <f>IF($A353="","",IF(COUNT($H353:$K353)=0,"MISSING DATES",IF(MIN($H353:$K353)&lt;TODAY(),"EXPIRED",IF(MIN($H353:$K353)&lt;=TODAY()+30,"DUE IN 30 DAYS",IF(MIN($H353:$K353)&lt;=TODAY()+60,"DUE IN 31-60 DAYS",IF(MIN($H353:$K353)&lt;=TODAY()+90,"DUE IN 61-90 DAYS","VALID"))))))</f>
        <v/>
      </c>
      <c r="N353" s="59" t="str">
        <f>IF(COUNT($H353:$K353)=0,"",MIN($H353:$K353)-TODAY())</f>
        <v/>
      </c>
      <c r="O353" s="57"/>
    </row>
    <row r="354" spans="1:15">
      <c r="A354" s="57"/>
      <c r="B354" s="57"/>
      <c r="C354" s="57"/>
      <c r="D354" s="61"/>
      <c r="E354" s="57"/>
      <c r="F354" s="57"/>
      <c r="G354" s="57"/>
      <c r="H354" s="58"/>
      <c r="I354" s="58"/>
      <c r="J354" s="58"/>
      <c r="K354" s="58"/>
      <c r="L354" s="57"/>
      <c r="M354" s="59" t="str">
        <f>IF($A354="","",IF(COUNT($H354:$K354)=0,"MISSING DATES",IF(MIN($H354:$K354)&lt;TODAY(),"EXPIRED",IF(MIN($H354:$K354)&lt;=TODAY()+30,"DUE IN 30 DAYS",IF(MIN($H354:$K354)&lt;=TODAY()+60,"DUE IN 31-60 DAYS",IF(MIN($H354:$K354)&lt;=TODAY()+90,"DUE IN 61-90 DAYS","VALID"))))))</f>
        <v/>
      </c>
      <c r="N354" s="59" t="str">
        <f>IF(COUNT($H354:$K354)=0,"",MIN($H354:$K354)-TODAY())</f>
        <v/>
      </c>
      <c r="O354" s="57"/>
    </row>
    <row r="355" spans="1:15">
      <c r="A355" s="57"/>
      <c r="B355" s="57"/>
      <c r="C355" s="57"/>
      <c r="D355" s="61"/>
      <c r="E355" s="57"/>
      <c r="F355" s="57"/>
      <c r="G355" s="57"/>
      <c r="H355" s="58"/>
      <c r="I355" s="58"/>
      <c r="J355" s="58"/>
      <c r="K355" s="58"/>
      <c r="L355" s="57"/>
      <c r="M355" s="59" t="str">
        <f>IF($A355="","",IF(COUNT($H355:$K355)=0,"MISSING DATES",IF(MIN($H355:$K355)&lt;TODAY(),"EXPIRED",IF(MIN($H355:$K355)&lt;=TODAY()+30,"DUE IN 30 DAYS",IF(MIN($H355:$K355)&lt;=TODAY()+60,"DUE IN 31-60 DAYS",IF(MIN($H355:$K355)&lt;=TODAY()+90,"DUE IN 61-90 DAYS","VALID"))))))</f>
        <v/>
      </c>
      <c r="N355" s="59" t="str">
        <f>IF(COUNT($H355:$K355)=0,"",MIN($H355:$K355)-TODAY())</f>
        <v/>
      </c>
      <c r="O355" s="57"/>
    </row>
    <row r="356" spans="1:15">
      <c r="A356" s="57"/>
      <c r="B356" s="57"/>
      <c r="C356" s="57"/>
      <c r="D356" s="61"/>
      <c r="E356" s="57"/>
      <c r="F356" s="57"/>
      <c r="G356" s="57"/>
      <c r="H356" s="58"/>
      <c r="I356" s="58"/>
      <c r="J356" s="58"/>
      <c r="K356" s="58"/>
      <c r="L356" s="57"/>
      <c r="M356" s="59" t="str">
        <f>IF($A356="","",IF(COUNT($H356:$K356)=0,"MISSING DATES",IF(MIN($H356:$K356)&lt;TODAY(),"EXPIRED",IF(MIN($H356:$K356)&lt;=TODAY()+30,"DUE IN 30 DAYS",IF(MIN($H356:$K356)&lt;=TODAY()+60,"DUE IN 31-60 DAYS",IF(MIN($H356:$K356)&lt;=TODAY()+90,"DUE IN 61-90 DAYS","VALID"))))))</f>
        <v/>
      </c>
      <c r="N356" s="59" t="str">
        <f>IF(COUNT($H356:$K356)=0,"",MIN($H356:$K356)-TODAY())</f>
        <v/>
      </c>
      <c r="O356" s="57"/>
    </row>
    <row r="357" spans="1:15">
      <c r="A357" s="57"/>
      <c r="B357" s="57"/>
      <c r="C357" s="57"/>
      <c r="D357" s="61"/>
      <c r="E357" s="57"/>
      <c r="F357" s="57"/>
      <c r="G357" s="57"/>
      <c r="H357" s="58"/>
      <c r="I357" s="58"/>
      <c r="J357" s="58"/>
      <c r="K357" s="58"/>
      <c r="L357" s="57"/>
      <c r="M357" s="59" t="str">
        <f>IF($A357="","",IF(COUNT($H357:$K357)=0,"MISSING DATES",IF(MIN($H357:$K357)&lt;TODAY(),"EXPIRED",IF(MIN($H357:$K357)&lt;=TODAY()+30,"DUE IN 30 DAYS",IF(MIN($H357:$K357)&lt;=TODAY()+60,"DUE IN 31-60 DAYS",IF(MIN($H357:$K357)&lt;=TODAY()+90,"DUE IN 61-90 DAYS","VALID"))))))</f>
        <v/>
      </c>
      <c r="N357" s="59" t="str">
        <f>IF(COUNT($H357:$K357)=0,"",MIN($H357:$K357)-TODAY())</f>
        <v/>
      </c>
      <c r="O357" s="57"/>
    </row>
    <row r="358" spans="1:15">
      <c r="A358" s="57"/>
      <c r="B358" s="57"/>
      <c r="C358" s="57"/>
      <c r="D358" s="61"/>
      <c r="E358" s="57"/>
      <c r="F358" s="57"/>
      <c r="G358" s="57"/>
      <c r="H358" s="58"/>
      <c r="I358" s="58"/>
      <c r="J358" s="58"/>
      <c r="K358" s="58"/>
      <c r="L358" s="57"/>
      <c r="M358" s="59" t="str">
        <f>IF($A358="","",IF(COUNT($H358:$K358)=0,"MISSING DATES",IF(MIN($H358:$K358)&lt;TODAY(),"EXPIRED",IF(MIN($H358:$K358)&lt;=TODAY()+30,"DUE IN 30 DAYS",IF(MIN($H358:$K358)&lt;=TODAY()+60,"DUE IN 31-60 DAYS",IF(MIN($H358:$K358)&lt;=TODAY()+90,"DUE IN 61-90 DAYS","VALID"))))))</f>
        <v/>
      </c>
      <c r="N358" s="59" t="str">
        <f>IF(COUNT($H358:$K358)=0,"",MIN($H358:$K358)-TODAY())</f>
        <v/>
      </c>
      <c r="O358" s="57"/>
    </row>
    <row r="359" spans="1:15">
      <c r="A359" s="57"/>
      <c r="B359" s="57"/>
      <c r="C359" s="57"/>
      <c r="D359" s="61"/>
      <c r="E359" s="57"/>
      <c r="F359" s="57"/>
      <c r="G359" s="57"/>
      <c r="H359" s="58"/>
      <c r="I359" s="58"/>
      <c r="J359" s="58"/>
      <c r="K359" s="58"/>
      <c r="L359" s="57"/>
      <c r="M359" s="59" t="str">
        <f>IF($A359="","",IF(COUNT($H359:$K359)=0,"MISSING DATES",IF(MIN($H359:$K359)&lt;TODAY(),"EXPIRED",IF(MIN($H359:$K359)&lt;=TODAY()+30,"DUE IN 30 DAYS",IF(MIN($H359:$K359)&lt;=TODAY()+60,"DUE IN 31-60 DAYS",IF(MIN($H359:$K359)&lt;=TODAY()+90,"DUE IN 61-90 DAYS","VALID"))))))</f>
        <v/>
      </c>
      <c r="N359" s="59" t="str">
        <f>IF(COUNT($H359:$K359)=0,"",MIN($H359:$K359)-TODAY())</f>
        <v/>
      </c>
      <c r="O359" s="57"/>
    </row>
    <row r="360" spans="1:15">
      <c r="A360" s="57"/>
      <c r="B360" s="57"/>
      <c r="C360" s="57"/>
      <c r="D360" s="61"/>
      <c r="E360" s="57"/>
      <c r="F360" s="57"/>
      <c r="G360" s="57"/>
      <c r="H360" s="58"/>
      <c r="I360" s="58"/>
      <c r="J360" s="58"/>
      <c r="K360" s="58"/>
      <c r="L360" s="57"/>
      <c r="M360" s="59" t="str">
        <f>IF($A360="","",IF(COUNT($H360:$K360)=0,"MISSING DATES",IF(MIN($H360:$K360)&lt;TODAY(),"EXPIRED",IF(MIN($H360:$K360)&lt;=TODAY()+30,"DUE IN 30 DAYS",IF(MIN($H360:$K360)&lt;=TODAY()+60,"DUE IN 31-60 DAYS",IF(MIN($H360:$K360)&lt;=TODAY()+90,"DUE IN 61-90 DAYS","VALID"))))))</f>
        <v/>
      </c>
      <c r="N360" s="59" t="str">
        <f>IF(COUNT($H360:$K360)=0,"",MIN($H360:$K360)-TODAY())</f>
        <v/>
      </c>
      <c r="O360" s="57"/>
    </row>
    <row r="361" spans="1:15">
      <c r="A361" s="57"/>
      <c r="B361" s="57"/>
      <c r="C361" s="57"/>
      <c r="D361" s="61"/>
      <c r="E361" s="57"/>
      <c r="F361" s="57"/>
      <c r="G361" s="57"/>
      <c r="H361" s="58"/>
      <c r="I361" s="58"/>
      <c r="J361" s="58"/>
      <c r="K361" s="58"/>
      <c r="L361" s="57"/>
      <c r="M361" s="59" t="str">
        <f>IF($A361="","",IF(COUNT($H361:$K361)=0,"MISSING DATES",IF(MIN($H361:$K361)&lt;TODAY(),"EXPIRED",IF(MIN($H361:$K361)&lt;=TODAY()+30,"DUE IN 30 DAYS",IF(MIN($H361:$K361)&lt;=TODAY()+60,"DUE IN 31-60 DAYS",IF(MIN($H361:$K361)&lt;=TODAY()+90,"DUE IN 61-90 DAYS","VALID"))))))</f>
        <v/>
      </c>
      <c r="N361" s="59" t="str">
        <f>IF(COUNT($H361:$K361)=0,"",MIN($H361:$K361)-TODAY())</f>
        <v/>
      </c>
      <c r="O361" s="57"/>
    </row>
    <row r="362" spans="1:15">
      <c r="A362" s="57"/>
      <c r="B362" s="57"/>
      <c r="C362" s="57"/>
      <c r="D362" s="61"/>
      <c r="E362" s="57"/>
      <c r="F362" s="57"/>
      <c r="G362" s="57"/>
      <c r="H362" s="58"/>
      <c r="I362" s="58"/>
      <c r="J362" s="58"/>
      <c r="K362" s="58"/>
      <c r="L362" s="57"/>
      <c r="M362" s="59" t="str">
        <f>IF($A362="","",IF(COUNT($H362:$K362)=0,"MISSING DATES",IF(MIN($H362:$K362)&lt;TODAY(),"EXPIRED",IF(MIN($H362:$K362)&lt;=TODAY()+30,"DUE IN 30 DAYS",IF(MIN($H362:$K362)&lt;=TODAY()+60,"DUE IN 31-60 DAYS",IF(MIN($H362:$K362)&lt;=TODAY()+90,"DUE IN 61-90 DAYS","VALID"))))))</f>
        <v/>
      </c>
      <c r="N362" s="59" t="str">
        <f>IF(COUNT($H362:$K362)=0,"",MIN($H362:$K362)-TODAY())</f>
        <v/>
      </c>
      <c r="O362" s="57"/>
    </row>
    <row r="363" spans="1:15">
      <c r="A363" s="57"/>
      <c r="B363" s="57"/>
      <c r="C363" s="57"/>
      <c r="D363" s="61"/>
      <c r="E363" s="57"/>
      <c r="F363" s="57"/>
      <c r="G363" s="57"/>
      <c r="H363" s="58"/>
      <c r="I363" s="58"/>
      <c r="J363" s="58"/>
      <c r="K363" s="58"/>
      <c r="L363" s="57"/>
      <c r="M363" s="59" t="str">
        <f>IF($A363="","",IF(COUNT($H363:$K363)=0,"MISSING DATES",IF(MIN($H363:$K363)&lt;TODAY(),"EXPIRED",IF(MIN($H363:$K363)&lt;=TODAY()+30,"DUE IN 30 DAYS",IF(MIN($H363:$K363)&lt;=TODAY()+60,"DUE IN 31-60 DAYS",IF(MIN($H363:$K363)&lt;=TODAY()+90,"DUE IN 61-90 DAYS","VALID"))))))</f>
        <v/>
      </c>
      <c r="N363" s="59" t="str">
        <f>IF(COUNT($H363:$K363)=0,"",MIN($H363:$K363)-TODAY())</f>
        <v/>
      </c>
      <c r="O363" s="57"/>
    </row>
    <row r="364" spans="1:15">
      <c r="A364" s="57"/>
      <c r="B364" s="57"/>
      <c r="C364" s="57"/>
      <c r="D364" s="61"/>
      <c r="E364" s="57"/>
      <c r="F364" s="57"/>
      <c r="G364" s="57"/>
      <c r="H364" s="58"/>
      <c r="I364" s="58"/>
      <c r="J364" s="58"/>
      <c r="K364" s="58"/>
      <c r="L364" s="57"/>
      <c r="M364" s="59" t="str">
        <f>IF($A364="","",IF(COUNT($H364:$K364)=0,"MISSING DATES",IF(MIN($H364:$K364)&lt;TODAY(),"EXPIRED",IF(MIN($H364:$K364)&lt;=TODAY()+30,"DUE IN 30 DAYS",IF(MIN($H364:$K364)&lt;=TODAY()+60,"DUE IN 31-60 DAYS",IF(MIN($H364:$K364)&lt;=TODAY()+90,"DUE IN 61-90 DAYS","VALID"))))))</f>
        <v/>
      </c>
      <c r="N364" s="59" t="str">
        <f>IF(COUNT($H364:$K364)=0,"",MIN($H364:$K364)-TODAY())</f>
        <v/>
      </c>
      <c r="O364" s="57"/>
    </row>
    <row r="365" spans="1:15">
      <c r="A365" s="57"/>
      <c r="B365" s="57"/>
      <c r="C365" s="57"/>
      <c r="D365" s="61"/>
      <c r="E365" s="57"/>
      <c r="F365" s="57"/>
      <c r="G365" s="57"/>
      <c r="H365" s="58"/>
      <c r="I365" s="58"/>
      <c r="J365" s="58"/>
      <c r="K365" s="58"/>
      <c r="L365" s="57"/>
      <c r="M365" s="59" t="str">
        <f>IF($A365="","",IF(COUNT($H365:$K365)=0,"MISSING DATES",IF(MIN($H365:$K365)&lt;TODAY(),"EXPIRED",IF(MIN($H365:$K365)&lt;=TODAY()+30,"DUE IN 30 DAYS",IF(MIN($H365:$K365)&lt;=TODAY()+60,"DUE IN 31-60 DAYS",IF(MIN($H365:$K365)&lt;=TODAY()+90,"DUE IN 61-90 DAYS","VALID"))))))</f>
        <v/>
      </c>
      <c r="N365" s="59" t="str">
        <f>IF(COUNT($H365:$K365)=0,"",MIN($H365:$K365)-TODAY())</f>
        <v/>
      </c>
      <c r="O365" s="57"/>
    </row>
    <row r="366" spans="1:15">
      <c r="A366" s="57"/>
      <c r="B366" s="57"/>
      <c r="C366" s="57"/>
      <c r="D366" s="61"/>
      <c r="E366" s="57"/>
      <c r="F366" s="57"/>
      <c r="G366" s="57"/>
      <c r="H366" s="58"/>
      <c r="I366" s="58"/>
      <c r="J366" s="58"/>
      <c r="K366" s="58"/>
      <c r="L366" s="57"/>
      <c r="M366" s="59" t="str">
        <f>IF($A366="","",IF(COUNT($H366:$K366)=0,"MISSING DATES",IF(MIN($H366:$K366)&lt;TODAY(),"EXPIRED",IF(MIN($H366:$K366)&lt;=TODAY()+30,"DUE IN 30 DAYS",IF(MIN($H366:$K366)&lt;=TODAY()+60,"DUE IN 31-60 DAYS",IF(MIN($H366:$K366)&lt;=TODAY()+90,"DUE IN 61-90 DAYS","VALID"))))))</f>
        <v/>
      </c>
      <c r="N366" s="59" t="str">
        <f>IF(COUNT($H366:$K366)=0,"",MIN($H366:$K366)-TODAY())</f>
        <v/>
      </c>
      <c r="O366" s="57"/>
    </row>
    <row r="367" spans="1:15">
      <c r="A367" s="57"/>
      <c r="B367" s="57"/>
      <c r="C367" s="57"/>
      <c r="D367" s="61"/>
      <c r="E367" s="57"/>
      <c r="F367" s="57"/>
      <c r="G367" s="57"/>
      <c r="H367" s="58"/>
      <c r="I367" s="58"/>
      <c r="J367" s="58"/>
      <c r="K367" s="58"/>
      <c r="L367" s="57"/>
      <c r="M367" s="59" t="str">
        <f>IF($A367="","",IF(COUNT($H367:$K367)=0,"MISSING DATES",IF(MIN($H367:$K367)&lt;TODAY(),"EXPIRED",IF(MIN($H367:$K367)&lt;=TODAY()+30,"DUE IN 30 DAYS",IF(MIN($H367:$K367)&lt;=TODAY()+60,"DUE IN 31-60 DAYS",IF(MIN($H367:$K367)&lt;=TODAY()+90,"DUE IN 61-90 DAYS","VALID"))))))</f>
        <v/>
      </c>
      <c r="N367" s="59" t="str">
        <f>IF(COUNT($H367:$K367)=0,"",MIN($H367:$K367)-TODAY())</f>
        <v/>
      </c>
      <c r="O367" s="57"/>
    </row>
    <row r="368" spans="1:15">
      <c r="A368" s="57"/>
      <c r="B368" s="57"/>
      <c r="C368" s="57"/>
      <c r="D368" s="61"/>
      <c r="E368" s="57"/>
      <c r="F368" s="57"/>
      <c r="G368" s="57"/>
      <c r="H368" s="58"/>
      <c r="I368" s="58"/>
      <c r="J368" s="58"/>
      <c r="K368" s="58"/>
      <c r="L368" s="57"/>
      <c r="M368" s="59" t="str">
        <f>IF($A368="","",IF(COUNT($H368:$K368)=0,"MISSING DATES",IF(MIN($H368:$K368)&lt;TODAY(),"EXPIRED",IF(MIN($H368:$K368)&lt;=TODAY()+30,"DUE IN 30 DAYS",IF(MIN($H368:$K368)&lt;=TODAY()+60,"DUE IN 31-60 DAYS",IF(MIN($H368:$K368)&lt;=TODAY()+90,"DUE IN 61-90 DAYS","VALID"))))))</f>
        <v/>
      </c>
      <c r="N368" s="59" t="str">
        <f>IF(COUNT($H368:$K368)=0,"",MIN($H368:$K368)-TODAY())</f>
        <v/>
      </c>
      <c r="O368" s="57"/>
    </row>
    <row r="369" spans="1:15">
      <c r="A369" s="57"/>
      <c r="B369" s="57"/>
      <c r="C369" s="57"/>
      <c r="D369" s="61"/>
      <c r="E369" s="57"/>
      <c r="F369" s="57"/>
      <c r="G369" s="57"/>
      <c r="H369" s="58"/>
      <c r="I369" s="58"/>
      <c r="J369" s="58"/>
      <c r="K369" s="58"/>
      <c r="L369" s="57"/>
      <c r="M369" s="59" t="str">
        <f>IF($A369="","",IF(COUNT($H369:$K369)=0,"MISSING DATES",IF(MIN($H369:$K369)&lt;TODAY(),"EXPIRED",IF(MIN($H369:$K369)&lt;=TODAY()+30,"DUE IN 30 DAYS",IF(MIN($H369:$K369)&lt;=TODAY()+60,"DUE IN 31-60 DAYS",IF(MIN($H369:$K369)&lt;=TODAY()+90,"DUE IN 61-90 DAYS","VALID"))))))</f>
        <v/>
      </c>
      <c r="N369" s="59" t="str">
        <f>IF(COUNT($H369:$K369)=0,"",MIN($H369:$K369)-TODAY())</f>
        <v/>
      </c>
      <c r="O369" s="57"/>
    </row>
    <row r="370" spans="1:15">
      <c r="A370" s="57"/>
      <c r="B370" s="57"/>
      <c r="C370" s="57"/>
      <c r="D370" s="61"/>
      <c r="E370" s="57"/>
      <c r="F370" s="57"/>
      <c r="G370" s="57"/>
      <c r="H370" s="58"/>
      <c r="I370" s="58"/>
      <c r="J370" s="58"/>
      <c r="K370" s="58"/>
      <c r="L370" s="57"/>
      <c r="M370" s="59" t="str">
        <f>IF($A370="","",IF(COUNT($H370:$K370)=0,"MISSING DATES",IF(MIN($H370:$K370)&lt;TODAY(),"EXPIRED",IF(MIN($H370:$K370)&lt;=TODAY()+30,"DUE IN 30 DAYS",IF(MIN($H370:$K370)&lt;=TODAY()+60,"DUE IN 31-60 DAYS",IF(MIN($H370:$K370)&lt;=TODAY()+90,"DUE IN 61-90 DAYS","VALID"))))))</f>
        <v/>
      </c>
      <c r="N370" s="59" t="str">
        <f>IF(COUNT($H370:$K370)=0,"",MIN($H370:$K370)-TODAY())</f>
        <v/>
      </c>
      <c r="O370" s="57"/>
    </row>
    <row r="371" spans="1:15">
      <c r="A371" s="57"/>
      <c r="B371" s="57"/>
      <c r="C371" s="57"/>
      <c r="D371" s="61"/>
      <c r="E371" s="57"/>
      <c r="F371" s="57"/>
      <c r="G371" s="57"/>
      <c r="H371" s="58"/>
      <c r="I371" s="58"/>
      <c r="J371" s="58"/>
      <c r="K371" s="58"/>
      <c r="L371" s="57"/>
      <c r="M371" s="59" t="str">
        <f>IF($A371="","",IF(COUNT($H371:$K371)=0,"MISSING DATES",IF(MIN($H371:$K371)&lt;TODAY(),"EXPIRED",IF(MIN($H371:$K371)&lt;=TODAY()+30,"DUE IN 30 DAYS",IF(MIN($H371:$K371)&lt;=TODAY()+60,"DUE IN 31-60 DAYS",IF(MIN($H371:$K371)&lt;=TODAY()+90,"DUE IN 61-90 DAYS","VALID"))))))</f>
        <v/>
      </c>
      <c r="N371" s="59" t="str">
        <f>IF(COUNT($H371:$K371)=0,"",MIN($H371:$K371)-TODAY())</f>
        <v/>
      </c>
      <c r="O371" s="57"/>
    </row>
    <row r="372" spans="1:15">
      <c r="A372" s="57"/>
      <c r="B372" s="57"/>
      <c r="C372" s="57"/>
      <c r="D372" s="61"/>
      <c r="E372" s="57"/>
      <c r="F372" s="57"/>
      <c r="G372" s="57"/>
      <c r="H372" s="58"/>
      <c r="I372" s="58"/>
      <c r="J372" s="58"/>
      <c r="K372" s="58"/>
      <c r="L372" s="57"/>
      <c r="M372" s="59" t="str">
        <f>IF($A372="","",IF(COUNT($H372:$K372)=0,"MISSING DATES",IF(MIN($H372:$K372)&lt;TODAY(),"EXPIRED",IF(MIN($H372:$K372)&lt;=TODAY()+30,"DUE IN 30 DAYS",IF(MIN($H372:$K372)&lt;=TODAY()+60,"DUE IN 31-60 DAYS",IF(MIN($H372:$K372)&lt;=TODAY()+90,"DUE IN 61-90 DAYS","VALID"))))))</f>
        <v/>
      </c>
      <c r="N372" s="59" t="str">
        <f>IF(COUNT($H372:$K372)=0,"",MIN($H372:$K372)-TODAY())</f>
        <v/>
      </c>
      <c r="O372" s="57"/>
    </row>
    <row r="373" spans="1:15">
      <c r="A373" s="57"/>
      <c r="B373" s="57"/>
      <c r="C373" s="57"/>
      <c r="D373" s="61"/>
      <c r="E373" s="57"/>
      <c r="F373" s="57"/>
      <c r="G373" s="57"/>
      <c r="H373" s="58"/>
      <c r="I373" s="58"/>
      <c r="J373" s="58"/>
      <c r="K373" s="58"/>
      <c r="L373" s="57"/>
      <c r="M373" s="59" t="str">
        <f>IF($A373="","",IF(COUNT($H373:$K373)=0,"MISSING DATES",IF(MIN($H373:$K373)&lt;TODAY(),"EXPIRED",IF(MIN($H373:$K373)&lt;=TODAY()+30,"DUE IN 30 DAYS",IF(MIN($H373:$K373)&lt;=TODAY()+60,"DUE IN 31-60 DAYS",IF(MIN($H373:$K373)&lt;=TODAY()+90,"DUE IN 61-90 DAYS","VALID"))))))</f>
        <v/>
      </c>
      <c r="N373" s="59" t="str">
        <f>IF(COUNT($H373:$K373)=0,"",MIN($H373:$K373)-TODAY())</f>
        <v/>
      </c>
      <c r="O373" s="57"/>
    </row>
    <row r="374" spans="1:15">
      <c r="A374" s="57"/>
      <c r="B374" s="57"/>
      <c r="C374" s="57"/>
      <c r="D374" s="61"/>
      <c r="E374" s="57"/>
      <c r="F374" s="57"/>
      <c r="G374" s="57"/>
      <c r="H374" s="58"/>
      <c r="I374" s="58"/>
      <c r="J374" s="58"/>
      <c r="K374" s="58"/>
      <c r="L374" s="57"/>
      <c r="M374" s="59" t="str">
        <f>IF($A374="","",IF(COUNT($H374:$K374)=0,"MISSING DATES",IF(MIN($H374:$K374)&lt;TODAY(),"EXPIRED",IF(MIN($H374:$K374)&lt;=TODAY()+30,"DUE IN 30 DAYS",IF(MIN($H374:$K374)&lt;=TODAY()+60,"DUE IN 31-60 DAYS",IF(MIN($H374:$K374)&lt;=TODAY()+90,"DUE IN 61-90 DAYS","VALID"))))))</f>
        <v/>
      </c>
      <c r="N374" s="59" t="str">
        <f>IF(COUNT($H374:$K374)=0,"",MIN($H374:$K374)-TODAY())</f>
        <v/>
      </c>
      <c r="O374" s="57"/>
    </row>
    <row r="375" spans="1:15">
      <c r="A375" s="57"/>
      <c r="B375" s="57"/>
      <c r="C375" s="57"/>
      <c r="D375" s="61"/>
      <c r="E375" s="57"/>
      <c r="F375" s="57"/>
      <c r="G375" s="57"/>
      <c r="H375" s="58"/>
      <c r="I375" s="58"/>
      <c r="J375" s="58"/>
      <c r="K375" s="58"/>
      <c r="L375" s="57"/>
      <c r="M375" s="59" t="str">
        <f>IF($A375="","",IF(COUNT($H375:$K375)=0,"MISSING DATES",IF(MIN($H375:$K375)&lt;TODAY(),"EXPIRED",IF(MIN($H375:$K375)&lt;=TODAY()+30,"DUE IN 30 DAYS",IF(MIN($H375:$K375)&lt;=TODAY()+60,"DUE IN 31-60 DAYS",IF(MIN($H375:$K375)&lt;=TODAY()+90,"DUE IN 61-90 DAYS","VALID"))))))</f>
        <v/>
      </c>
      <c r="N375" s="59" t="str">
        <f>IF(COUNT($H375:$K375)=0,"",MIN($H375:$K375)-TODAY())</f>
        <v/>
      </c>
      <c r="O375" s="57"/>
    </row>
    <row r="376" spans="1:15">
      <c r="A376" s="57"/>
      <c r="B376" s="57"/>
      <c r="C376" s="57"/>
      <c r="D376" s="61"/>
      <c r="E376" s="57"/>
      <c r="F376" s="57"/>
      <c r="G376" s="57"/>
      <c r="H376" s="58"/>
      <c r="I376" s="58"/>
      <c r="J376" s="58"/>
      <c r="K376" s="58"/>
      <c r="L376" s="57"/>
      <c r="M376" s="59" t="str">
        <f>IF($A376="","",IF(COUNT($H376:$K376)=0,"MISSING DATES",IF(MIN($H376:$K376)&lt;TODAY(),"EXPIRED",IF(MIN($H376:$K376)&lt;=TODAY()+30,"DUE IN 30 DAYS",IF(MIN($H376:$K376)&lt;=TODAY()+60,"DUE IN 31-60 DAYS",IF(MIN($H376:$K376)&lt;=TODAY()+90,"DUE IN 61-90 DAYS","VALID"))))))</f>
        <v/>
      </c>
      <c r="N376" s="59" t="str">
        <f>IF(COUNT($H376:$K376)=0,"",MIN($H376:$K376)-TODAY())</f>
        <v/>
      </c>
      <c r="O376" s="57"/>
    </row>
    <row r="377" spans="1:15">
      <c r="A377" s="57"/>
      <c r="B377" s="57"/>
      <c r="C377" s="57"/>
      <c r="D377" s="61"/>
      <c r="E377" s="57"/>
      <c r="F377" s="57"/>
      <c r="G377" s="57"/>
      <c r="H377" s="58"/>
      <c r="I377" s="58"/>
      <c r="J377" s="58"/>
      <c r="K377" s="58"/>
      <c r="L377" s="57"/>
      <c r="M377" s="59" t="str">
        <f>IF($A377="","",IF(COUNT($H377:$K377)=0,"MISSING DATES",IF(MIN($H377:$K377)&lt;TODAY(),"EXPIRED",IF(MIN($H377:$K377)&lt;=TODAY()+30,"DUE IN 30 DAYS",IF(MIN($H377:$K377)&lt;=TODAY()+60,"DUE IN 31-60 DAYS",IF(MIN($H377:$K377)&lt;=TODAY()+90,"DUE IN 61-90 DAYS","VALID"))))))</f>
        <v/>
      </c>
      <c r="N377" s="59" t="str">
        <f>IF(COUNT($H377:$K377)=0,"",MIN($H377:$K377)-TODAY())</f>
        <v/>
      </c>
      <c r="O377" s="57"/>
    </row>
    <row r="378" spans="1:15">
      <c r="A378" s="57"/>
      <c r="B378" s="57"/>
      <c r="C378" s="57"/>
      <c r="D378" s="61"/>
      <c r="E378" s="57"/>
      <c r="F378" s="57"/>
      <c r="G378" s="57"/>
      <c r="H378" s="58"/>
      <c r="I378" s="58"/>
      <c r="J378" s="58"/>
      <c r="K378" s="58"/>
      <c r="L378" s="57"/>
      <c r="M378" s="59" t="str">
        <f>IF($A378="","",IF(COUNT($H378:$K378)=0,"MISSING DATES",IF(MIN($H378:$K378)&lt;TODAY(),"EXPIRED",IF(MIN($H378:$K378)&lt;=TODAY()+30,"DUE IN 30 DAYS",IF(MIN($H378:$K378)&lt;=TODAY()+60,"DUE IN 31-60 DAYS",IF(MIN($H378:$K378)&lt;=TODAY()+90,"DUE IN 61-90 DAYS","VALID"))))))</f>
        <v/>
      </c>
      <c r="N378" s="59" t="str">
        <f>IF(COUNT($H378:$K378)=0,"",MIN($H378:$K378)-TODAY())</f>
        <v/>
      </c>
      <c r="O378" s="57"/>
    </row>
    <row r="379" spans="1:15">
      <c r="A379" s="57"/>
      <c r="B379" s="57"/>
      <c r="C379" s="57"/>
      <c r="D379" s="61"/>
      <c r="E379" s="57"/>
      <c r="F379" s="57"/>
      <c r="G379" s="57"/>
      <c r="H379" s="58"/>
      <c r="I379" s="58"/>
      <c r="J379" s="58"/>
      <c r="K379" s="58"/>
      <c r="L379" s="57"/>
      <c r="M379" s="59" t="str">
        <f>IF($A379="","",IF(COUNT($H379:$K379)=0,"MISSING DATES",IF(MIN($H379:$K379)&lt;TODAY(),"EXPIRED",IF(MIN($H379:$K379)&lt;=TODAY()+30,"DUE IN 30 DAYS",IF(MIN($H379:$K379)&lt;=TODAY()+60,"DUE IN 31-60 DAYS",IF(MIN($H379:$K379)&lt;=TODAY()+90,"DUE IN 61-90 DAYS","VALID"))))))</f>
        <v/>
      </c>
      <c r="N379" s="59" t="str">
        <f>IF(COUNT($H379:$K379)=0,"",MIN($H379:$K379)-TODAY())</f>
        <v/>
      </c>
      <c r="O379" s="57"/>
    </row>
    <row r="380" spans="1:15">
      <c r="A380" s="57"/>
      <c r="B380" s="57"/>
      <c r="C380" s="57"/>
      <c r="D380" s="61"/>
      <c r="E380" s="57"/>
      <c r="F380" s="57"/>
      <c r="G380" s="57"/>
      <c r="H380" s="58"/>
      <c r="I380" s="58"/>
      <c r="J380" s="58"/>
      <c r="K380" s="58"/>
      <c r="L380" s="57"/>
      <c r="M380" s="59" t="str">
        <f>IF($A380="","",IF(COUNT($H380:$K380)=0,"MISSING DATES",IF(MIN($H380:$K380)&lt;TODAY(),"EXPIRED",IF(MIN($H380:$K380)&lt;=TODAY()+30,"DUE IN 30 DAYS",IF(MIN($H380:$K380)&lt;=TODAY()+60,"DUE IN 31-60 DAYS",IF(MIN($H380:$K380)&lt;=TODAY()+90,"DUE IN 61-90 DAYS","VALID"))))))</f>
        <v/>
      </c>
      <c r="N380" s="59" t="str">
        <f>IF(COUNT($H380:$K380)=0,"",MIN($H380:$K380)-TODAY())</f>
        <v/>
      </c>
      <c r="O380" s="57"/>
    </row>
    <row r="381" spans="1:15">
      <c r="A381" s="57"/>
      <c r="B381" s="57"/>
      <c r="C381" s="57"/>
      <c r="D381" s="61"/>
      <c r="E381" s="57"/>
      <c r="F381" s="57"/>
      <c r="G381" s="57"/>
      <c r="H381" s="58"/>
      <c r="I381" s="58"/>
      <c r="J381" s="58"/>
      <c r="K381" s="58"/>
      <c r="L381" s="57"/>
      <c r="M381" s="59" t="str">
        <f>IF($A381="","",IF(COUNT($H381:$K381)=0,"MISSING DATES",IF(MIN($H381:$K381)&lt;TODAY(),"EXPIRED",IF(MIN($H381:$K381)&lt;=TODAY()+30,"DUE IN 30 DAYS",IF(MIN($H381:$K381)&lt;=TODAY()+60,"DUE IN 31-60 DAYS",IF(MIN($H381:$K381)&lt;=TODAY()+90,"DUE IN 61-90 DAYS","VALID"))))))</f>
        <v/>
      </c>
      <c r="N381" s="59" t="str">
        <f>IF(COUNT($H381:$K381)=0,"",MIN($H381:$K381)-TODAY())</f>
        <v/>
      </c>
      <c r="O381" s="57"/>
    </row>
    <row r="382" spans="1:15">
      <c r="A382" s="57"/>
      <c r="B382" s="57"/>
      <c r="C382" s="57"/>
      <c r="D382" s="61"/>
      <c r="E382" s="57"/>
      <c r="F382" s="57"/>
      <c r="G382" s="57"/>
      <c r="H382" s="58"/>
      <c r="I382" s="58"/>
      <c r="J382" s="58"/>
      <c r="K382" s="58"/>
      <c r="L382" s="57"/>
      <c r="M382" s="59" t="str">
        <f>IF($A382="","",IF(COUNT($H382:$K382)=0,"MISSING DATES",IF(MIN($H382:$K382)&lt;TODAY(),"EXPIRED",IF(MIN($H382:$K382)&lt;=TODAY()+30,"DUE IN 30 DAYS",IF(MIN($H382:$K382)&lt;=TODAY()+60,"DUE IN 31-60 DAYS",IF(MIN($H382:$K382)&lt;=TODAY()+90,"DUE IN 61-90 DAYS","VALID"))))))</f>
        <v/>
      </c>
      <c r="N382" s="59" t="str">
        <f>IF(COUNT($H382:$K382)=0,"",MIN($H382:$K382)-TODAY())</f>
        <v/>
      </c>
      <c r="O382" s="57"/>
    </row>
    <row r="383" spans="1:15">
      <c r="A383" s="57"/>
      <c r="B383" s="57"/>
      <c r="C383" s="57"/>
      <c r="D383" s="61"/>
      <c r="E383" s="57"/>
      <c r="F383" s="57"/>
      <c r="G383" s="57"/>
      <c r="H383" s="58"/>
      <c r="I383" s="58"/>
      <c r="J383" s="58"/>
      <c r="K383" s="58"/>
      <c r="L383" s="57"/>
      <c r="M383" s="59" t="str">
        <f>IF($A383="","",IF(COUNT($H383:$K383)=0,"MISSING DATES",IF(MIN($H383:$K383)&lt;TODAY(),"EXPIRED",IF(MIN($H383:$K383)&lt;=TODAY()+30,"DUE IN 30 DAYS",IF(MIN($H383:$K383)&lt;=TODAY()+60,"DUE IN 31-60 DAYS",IF(MIN($H383:$K383)&lt;=TODAY()+90,"DUE IN 61-90 DAYS","VALID"))))))</f>
        <v/>
      </c>
      <c r="N383" s="59" t="str">
        <f>IF(COUNT($H383:$K383)=0,"",MIN($H383:$K383)-TODAY())</f>
        <v/>
      </c>
      <c r="O383" s="57"/>
    </row>
    <row r="384" spans="1:15">
      <c r="A384" s="57"/>
      <c r="B384" s="57"/>
      <c r="C384" s="57"/>
      <c r="D384" s="61"/>
      <c r="E384" s="57"/>
      <c r="F384" s="57"/>
      <c r="G384" s="57"/>
      <c r="H384" s="58"/>
      <c r="I384" s="58"/>
      <c r="J384" s="58"/>
      <c r="K384" s="58"/>
      <c r="L384" s="57"/>
      <c r="M384" s="59" t="str">
        <f>IF($A384="","",IF(COUNT($H384:$K384)=0,"MISSING DATES",IF(MIN($H384:$K384)&lt;TODAY(),"EXPIRED",IF(MIN($H384:$K384)&lt;=TODAY()+30,"DUE IN 30 DAYS",IF(MIN($H384:$K384)&lt;=TODAY()+60,"DUE IN 31-60 DAYS",IF(MIN($H384:$K384)&lt;=TODAY()+90,"DUE IN 61-90 DAYS","VALID"))))))</f>
        <v/>
      </c>
      <c r="N384" s="59" t="str">
        <f>IF(COUNT($H384:$K384)=0,"",MIN($H384:$K384)-TODAY())</f>
        <v/>
      </c>
      <c r="O384" s="57"/>
    </row>
    <row r="385" spans="1:15">
      <c r="A385" s="57"/>
      <c r="B385" s="57"/>
      <c r="C385" s="57"/>
      <c r="D385" s="61"/>
      <c r="E385" s="57"/>
      <c r="F385" s="57"/>
      <c r="G385" s="57"/>
      <c r="H385" s="58"/>
      <c r="I385" s="58"/>
      <c r="J385" s="58"/>
      <c r="K385" s="58"/>
      <c r="L385" s="57"/>
      <c r="M385" s="59" t="str">
        <f>IF($A385="","",IF(COUNT($H385:$K385)=0,"MISSING DATES",IF(MIN($H385:$K385)&lt;TODAY(),"EXPIRED",IF(MIN($H385:$K385)&lt;=TODAY()+30,"DUE IN 30 DAYS",IF(MIN($H385:$K385)&lt;=TODAY()+60,"DUE IN 31-60 DAYS",IF(MIN($H385:$K385)&lt;=TODAY()+90,"DUE IN 61-90 DAYS","VALID"))))))</f>
        <v/>
      </c>
      <c r="N385" s="59" t="str">
        <f>IF(COUNT($H385:$K385)=0,"",MIN($H385:$K385)-TODAY())</f>
        <v/>
      </c>
      <c r="O385" s="57"/>
    </row>
    <row r="386" spans="1:15">
      <c r="A386" s="57"/>
      <c r="B386" s="57"/>
      <c r="C386" s="57"/>
      <c r="D386" s="61"/>
      <c r="E386" s="57"/>
      <c r="F386" s="57"/>
      <c r="G386" s="57"/>
      <c r="H386" s="58"/>
      <c r="I386" s="58"/>
      <c r="J386" s="58"/>
      <c r="K386" s="58"/>
      <c r="L386" s="57"/>
      <c r="M386" s="59" t="str">
        <f>IF($A386="","",IF(COUNT($H386:$K386)=0,"MISSING DATES",IF(MIN($H386:$K386)&lt;TODAY(),"EXPIRED",IF(MIN($H386:$K386)&lt;=TODAY()+30,"DUE IN 30 DAYS",IF(MIN($H386:$K386)&lt;=TODAY()+60,"DUE IN 31-60 DAYS",IF(MIN($H386:$K386)&lt;=TODAY()+90,"DUE IN 61-90 DAYS","VALID"))))))</f>
        <v/>
      </c>
      <c r="N386" s="59" t="str">
        <f>IF(COUNT($H386:$K386)=0,"",MIN($H386:$K386)-TODAY())</f>
        <v/>
      </c>
      <c r="O386" s="57"/>
    </row>
    <row r="387" spans="1:15">
      <c r="A387" s="57"/>
      <c r="B387" s="57"/>
      <c r="C387" s="57"/>
      <c r="D387" s="61"/>
      <c r="E387" s="57"/>
      <c r="F387" s="57"/>
      <c r="G387" s="57"/>
      <c r="H387" s="58"/>
      <c r="I387" s="58"/>
      <c r="J387" s="58"/>
      <c r="K387" s="58"/>
      <c r="L387" s="57"/>
      <c r="M387" s="59" t="str">
        <f>IF($A387="","",IF(COUNT($H387:$K387)=0,"MISSING DATES",IF(MIN($H387:$K387)&lt;TODAY(),"EXPIRED",IF(MIN($H387:$K387)&lt;=TODAY()+30,"DUE IN 30 DAYS",IF(MIN($H387:$K387)&lt;=TODAY()+60,"DUE IN 31-60 DAYS",IF(MIN($H387:$K387)&lt;=TODAY()+90,"DUE IN 61-90 DAYS","VALID"))))))</f>
        <v/>
      </c>
      <c r="N387" s="59" t="str">
        <f>IF(COUNT($H387:$K387)=0,"",MIN($H387:$K387)-TODAY())</f>
        <v/>
      </c>
      <c r="O387" s="57"/>
    </row>
    <row r="388" spans="1:15">
      <c r="A388" s="57"/>
      <c r="B388" s="57"/>
      <c r="C388" s="57"/>
      <c r="D388" s="61"/>
      <c r="E388" s="57"/>
      <c r="F388" s="57"/>
      <c r="G388" s="57"/>
      <c r="H388" s="58"/>
      <c r="I388" s="58"/>
      <c r="J388" s="58"/>
      <c r="K388" s="58"/>
      <c r="L388" s="57"/>
      <c r="M388" s="59" t="str">
        <f>IF($A388="","",IF(COUNT($H388:$K388)=0,"MISSING DATES",IF(MIN($H388:$K388)&lt;TODAY(),"EXPIRED",IF(MIN($H388:$K388)&lt;=TODAY()+30,"DUE IN 30 DAYS",IF(MIN($H388:$K388)&lt;=TODAY()+60,"DUE IN 31-60 DAYS",IF(MIN($H388:$K388)&lt;=TODAY()+90,"DUE IN 61-90 DAYS","VALID"))))))</f>
        <v/>
      </c>
      <c r="N388" s="59" t="str">
        <f>IF(COUNT($H388:$K388)=0,"",MIN($H388:$K388)-TODAY())</f>
        <v/>
      </c>
      <c r="O388" s="57"/>
    </row>
    <row r="389" spans="1:15">
      <c r="A389" s="57"/>
      <c r="B389" s="57"/>
      <c r="C389" s="57"/>
      <c r="D389" s="61"/>
      <c r="E389" s="57"/>
      <c r="F389" s="57"/>
      <c r="G389" s="57"/>
      <c r="H389" s="58"/>
      <c r="I389" s="58"/>
      <c r="J389" s="58"/>
      <c r="K389" s="58"/>
      <c r="L389" s="57"/>
      <c r="M389" s="59" t="str">
        <f>IF($A389="","",IF(COUNT($H389:$K389)=0,"MISSING DATES",IF(MIN($H389:$K389)&lt;TODAY(),"EXPIRED",IF(MIN($H389:$K389)&lt;=TODAY()+30,"DUE IN 30 DAYS",IF(MIN($H389:$K389)&lt;=TODAY()+60,"DUE IN 31-60 DAYS",IF(MIN($H389:$K389)&lt;=TODAY()+90,"DUE IN 61-90 DAYS","VALID"))))))</f>
        <v/>
      </c>
      <c r="N389" s="59" t="str">
        <f>IF(COUNT($H389:$K389)=0,"",MIN($H389:$K389)-TODAY())</f>
        <v/>
      </c>
      <c r="O389" s="57"/>
    </row>
    <row r="390" spans="1:15">
      <c r="A390" s="57"/>
      <c r="B390" s="57"/>
      <c r="C390" s="57"/>
      <c r="D390" s="61"/>
      <c r="E390" s="57"/>
      <c r="F390" s="57"/>
      <c r="G390" s="57"/>
      <c r="H390" s="58"/>
      <c r="I390" s="58"/>
      <c r="J390" s="58"/>
      <c r="K390" s="58"/>
      <c r="L390" s="57"/>
      <c r="M390" s="59" t="str">
        <f>IF($A390="","",IF(COUNT($H390:$K390)=0,"MISSING DATES",IF(MIN($H390:$K390)&lt;TODAY(),"EXPIRED",IF(MIN($H390:$K390)&lt;=TODAY()+30,"DUE IN 30 DAYS",IF(MIN($H390:$K390)&lt;=TODAY()+60,"DUE IN 31-60 DAYS",IF(MIN($H390:$K390)&lt;=TODAY()+90,"DUE IN 61-90 DAYS","VALID"))))))</f>
        <v/>
      </c>
      <c r="N390" s="59" t="str">
        <f>IF(COUNT($H390:$K390)=0,"",MIN($H390:$K390)-TODAY())</f>
        <v/>
      </c>
      <c r="O390" s="57"/>
    </row>
    <row r="391" spans="1:15">
      <c r="A391" s="57"/>
      <c r="B391" s="57"/>
      <c r="C391" s="57"/>
      <c r="D391" s="61"/>
      <c r="E391" s="57"/>
      <c r="F391" s="57"/>
      <c r="G391" s="57"/>
      <c r="H391" s="58"/>
      <c r="I391" s="58"/>
      <c r="J391" s="58"/>
      <c r="K391" s="58"/>
      <c r="L391" s="57"/>
      <c r="M391" s="59" t="str">
        <f>IF($A391="","",IF(COUNT($H391:$K391)=0,"MISSING DATES",IF(MIN($H391:$K391)&lt;TODAY(),"EXPIRED",IF(MIN($H391:$K391)&lt;=TODAY()+30,"DUE IN 30 DAYS",IF(MIN($H391:$K391)&lt;=TODAY()+60,"DUE IN 31-60 DAYS",IF(MIN($H391:$K391)&lt;=TODAY()+90,"DUE IN 61-90 DAYS","VALID"))))))</f>
        <v/>
      </c>
      <c r="N391" s="59" t="str">
        <f>IF(COUNT($H391:$K391)=0,"",MIN($H391:$K391)-TODAY())</f>
        <v/>
      </c>
      <c r="O391" s="57"/>
    </row>
    <row r="392" spans="1:15">
      <c r="A392" s="57"/>
      <c r="B392" s="57"/>
      <c r="C392" s="57"/>
      <c r="D392" s="61"/>
      <c r="E392" s="57"/>
      <c r="F392" s="57"/>
      <c r="G392" s="57"/>
      <c r="H392" s="58"/>
      <c r="I392" s="58"/>
      <c r="J392" s="58"/>
      <c r="K392" s="58"/>
      <c r="L392" s="57"/>
      <c r="M392" s="59" t="str">
        <f>IF($A392="","",IF(COUNT($H392:$K392)=0,"MISSING DATES",IF(MIN($H392:$K392)&lt;TODAY(),"EXPIRED",IF(MIN($H392:$K392)&lt;=TODAY()+30,"DUE IN 30 DAYS",IF(MIN($H392:$K392)&lt;=TODAY()+60,"DUE IN 31-60 DAYS",IF(MIN($H392:$K392)&lt;=TODAY()+90,"DUE IN 61-90 DAYS","VALID"))))))</f>
        <v/>
      </c>
      <c r="N392" s="59" t="str">
        <f>IF(COUNT($H392:$K392)=0,"",MIN($H392:$K392)-TODAY())</f>
        <v/>
      </c>
      <c r="O392" s="57"/>
    </row>
    <row r="393" spans="1:15">
      <c r="A393" s="57"/>
      <c r="B393" s="57"/>
      <c r="C393" s="57"/>
      <c r="D393" s="61"/>
      <c r="E393" s="57"/>
      <c r="F393" s="57"/>
      <c r="G393" s="57"/>
      <c r="H393" s="58"/>
      <c r="I393" s="58"/>
      <c r="J393" s="58"/>
      <c r="K393" s="58"/>
      <c r="L393" s="57"/>
      <c r="M393" s="59" t="str">
        <f>IF($A393="","",IF(COUNT($H393:$K393)=0,"MISSING DATES",IF(MIN($H393:$K393)&lt;TODAY(),"EXPIRED",IF(MIN($H393:$K393)&lt;=TODAY()+30,"DUE IN 30 DAYS",IF(MIN($H393:$K393)&lt;=TODAY()+60,"DUE IN 31-60 DAYS",IF(MIN($H393:$K393)&lt;=TODAY()+90,"DUE IN 61-90 DAYS","VALID"))))))</f>
        <v/>
      </c>
      <c r="N393" s="59" t="str">
        <f>IF(COUNT($H393:$K393)=0,"",MIN($H393:$K393)-TODAY())</f>
        <v/>
      </c>
      <c r="O393" s="57"/>
    </row>
    <row r="394" spans="1:15">
      <c r="A394" s="57"/>
      <c r="B394" s="57"/>
      <c r="C394" s="57"/>
      <c r="D394" s="61"/>
      <c r="E394" s="57"/>
      <c r="F394" s="57"/>
      <c r="G394" s="57"/>
      <c r="H394" s="58"/>
      <c r="I394" s="58"/>
      <c r="J394" s="58"/>
      <c r="K394" s="58"/>
      <c r="L394" s="57"/>
      <c r="M394" s="59" t="str">
        <f>IF($A394="","",IF(COUNT($H394:$K394)=0,"MISSING DATES",IF(MIN($H394:$K394)&lt;TODAY(),"EXPIRED",IF(MIN($H394:$K394)&lt;=TODAY()+30,"DUE IN 30 DAYS",IF(MIN($H394:$K394)&lt;=TODAY()+60,"DUE IN 31-60 DAYS",IF(MIN($H394:$K394)&lt;=TODAY()+90,"DUE IN 61-90 DAYS","VALID"))))))</f>
        <v/>
      </c>
      <c r="N394" s="59" t="str">
        <f>IF(COUNT($H394:$K394)=0,"",MIN($H394:$K394)-TODAY())</f>
        <v/>
      </c>
      <c r="O394" s="57"/>
    </row>
    <row r="395" spans="1:15">
      <c r="A395" s="57"/>
      <c r="B395" s="57"/>
      <c r="C395" s="57"/>
      <c r="D395" s="61"/>
      <c r="E395" s="57"/>
      <c r="F395" s="57"/>
      <c r="G395" s="57"/>
      <c r="H395" s="58"/>
      <c r="I395" s="58"/>
      <c r="J395" s="58"/>
      <c r="K395" s="58"/>
      <c r="L395" s="57"/>
      <c r="M395" s="59" t="str">
        <f>IF($A395="","",IF(COUNT($H395:$K395)=0,"MISSING DATES",IF(MIN($H395:$K395)&lt;TODAY(),"EXPIRED",IF(MIN($H395:$K395)&lt;=TODAY()+30,"DUE IN 30 DAYS",IF(MIN($H395:$K395)&lt;=TODAY()+60,"DUE IN 31-60 DAYS",IF(MIN($H395:$K395)&lt;=TODAY()+90,"DUE IN 61-90 DAYS","VALID"))))))</f>
        <v/>
      </c>
      <c r="N395" s="59" t="str">
        <f>IF(COUNT($H395:$K395)=0,"",MIN($H395:$K395)-TODAY())</f>
        <v/>
      </c>
      <c r="O395" s="57"/>
    </row>
    <row r="396" spans="1:15">
      <c r="A396" s="57"/>
      <c r="B396" s="57"/>
      <c r="C396" s="57"/>
      <c r="D396" s="61"/>
      <c r="E396" s="57"/>
      <c r="F396" s="57"/>
      <c r="G396" s="57"/>
      <c r="H396" s="58"/>
      <c r="I396" s="58"/>
      <c r="J396" s="58"/>
      <c r="K396" s="58"/>
      <c r="L396" s="57"/>
      <c r="M396" s="59" t="str">
        <f>IF($A396="","",IF(COUNT($H396:$K396)=0,"MISSING DATES",IF(MIN($H396:$K396)&lt;TODAY(),"EXPIRED",IF(MIN($H396:$K396)&lt;=TODAY()+30,"DUE IN 30 DAYS",IF(MIN($H396:$K396)&lt;=TODAY()+60,"DUE IN 31-60 DAYS",IF(MIN($H396:$K396)&lt;=TODAY()+90,"DUE IN 61-90 DAYS","VALID"))))))</f>
        <v/>
      </c>
      <c r="N396" s="59" t="str">
        <f>IF(COUNT($H396:$K396)=0,"",MIN($H396:$K396)-TODAY())</f>
        <v/>
      </c>
      <c r="O396" s="57"/>
    </row>
    <row r="397" spans="1:15">
      <c r="A397" s="57"/>
      <c r="B397" s="57"/>
      <c r="C397" s="57"/>
      <c r="D397" s="61"/>
      <c r="E397" s="57"/>
      <c r="F397" s="57"/>
      <c r="G397" s="57"/>
      <c r="H397" s="58"/>
      <c r="I397" s="58"/>
      <c r="J397" s="58"/>
      <c r="K397" s="58"/>
      <c r="L397" s="57"/>
      <c r="M397" s="59" t="str">
        <f>IF($A397="","",IF(COUNT($H397:$K397)=0,"MISSING DATES",IF(MIN($H397:$K397)&lt;TODAY(),"EXPIRED",IF(MIN($H397:$K397)&lt;=TODAY()+30,"DUE IN 30 DAYS",IF(MIN($H397:$K397)&lt;=TODAY()+60,"DUE IN 31-60 DAYS",IF(MIN($H397:$K397)&lt;=TODAY()+90,"DUE IN 61-90 DAYS","VALID"))))))</f>
        <v/>
      </c>
      <c r="N397" s="59" t="str">
        <f>IF(COUNT($H397:$K397)=0,"",MIN($H397:$K397)-TODAY())</f>
        <v/>
      </c>
      <c r="O397" s="57"/>
    </row>
    <row r="398" spans="1:15">
      <c r="A398" s="57"/>
      <c r="B398" s="57"/>
      <c r="C398" s="57"/>
      <c r="D398" s="61"/>
      <c r="E398" s="57"/>
      <c r="F398" s="57"/>
      <c r="G398" s="57"/>
      <c r="H398" s="58"/>
      <c r="I398" s="58"/>
      <c r="J398" s="58"/>
      <c r="K398" s="58"/>
      <c r="L398" s="57"/>
      <c r="M398" s="59" t="str">
        <f>IF($A398="","",IF(COUNT($H398:$K398)=0,"MISSING DATES",IF(MIN($H398:$K398)&lt;TODAY(),"EXPIRED",IF(MIN($H398:$K398)&lt;=TODAY()+30,"DUE IN 30 DAYS",IF(MIN($H398:$K398)&lt;=TODAY()+60,"DUE IN 31-60 DAYS",IF(MIN($H398:$K398)&lt;=TODAY()+90,"DUE IN 61-90 DAYS","VALID"))))))</f>
        <v/>
      </c>
      <c r="N398" s="59" t="str">
        <f>IF(COUNT($H398:$K398)=0,"",MIN($H398:$K398)-TODAY())</f>
        <v/>
      </c>
      <c r="O398" s="57"/>
    </row>
    <row r="399" spans="1:15">
      <c r="A399" s="57"/>
      <c r="B399" s="57"/>
      <c r="C399" s="57"/>
      <c r="D399" s="61"/>
      <c r="E399" s="57"/>
      <c r="F399" s="57"/>
      <c r="G399" s="57"/>
      <c r="H399" s="58"/>
      <c r="I399" s="58"/>
      <c r="J399" s="58"/>
      <c r="K399" s="58"/>
      <c r="L399" s="57"/>
      <c r="M399" s="59" t="str">
        <f>IF($A399="","",IF(COUNT($H399:$K399)=0,"MISSING DATES",IF(MIN($H399:$K399)&lt;TODAY(),"EXPIRED",IF(MIN($H399:$K399)&lt;=TODAY()+30,"DUE IN 30 DAYS",IF(MIN($H399:$K399)&lt;=TODAY()+60,"DUE IN 31-60 DAYS",IF(MIN($H399:$K399)&lt;=TODAY()+90,"DUE IN 61-90 DAYS","VALID"))))))</f>
        <v/>
      </c>
      <c r="N399" s="59" t="str">
        <f>IF(COUNT($H399:$K399)=0,"",MIN($H399:$K399)-TODAY())</f>
        <v/>
      </c>
      <c r="O399" s="57"/>
    </row>
    <row r="400" spans="1:15">
      <c r="A400" s="57"/>
      <c r="B400" s="57"/>
      <c r="C400" s="57"/>
      <c r="D400" s="61"/>
      <c r="E400" s="57"/>
      <c r="F400" s="57"/>
      <c r="G400" s="57"/>
      <c r="H400" s="58"/>
      <c r="I400" s="58"/>
      <c r="J400" s="58"/>
      <c r="K400" s="58"/>
      <c r="L400" s="57"/>
      <c r="M400" s="59" t="str">
        <f>IF($A400="","",IF(COUNT($H400:$K400)=0,"MISSING DATES",IF(MIN($H400:$K400)&lt;TODAY(),"EXPIRED",IF(MIN($H400:$K400)&lt;=TODAY()+30,"DUE IN 30 DAYS",IF(MIN($H400:$K400)&lt;=TODAY()+60,"DUE IN 31-60 DAYS",IF(MIN($H400:$K400)&lt;=TODAY()+90,"DUE IN 61-90 DAYS","VALID"))))))</f>
        <v/>
      </c>
      <c r="N400" s="59" t="str">
        <f>IF(COUNT($H400:$K400)=0,"",MIN($H400:$K400)-TODAY())</f>
        <v/>
      </c>
      <c r="O400" s="57"/>
    </row>
    <row r="401" spans="1:15">
      <c r="A401" s="57"/>
      <c r="B401" s="57"/>
      <c r="C401" s="57"/>
      <c r="D401" s="61"/>
      <c r="E401" s="57"/>
      <c r="F401" s="57"/>
      <c r="G401" s="57"/>
      <c r="H401" s="58"/>
      <c r="I401" s="58"/>
      <c r="J401" s="58"/>
      <c r="K401" s="58"/>
      <c r="L401" s="57"/>
      <c r="M401" s="59" t="str">
        <f>IF($A401="","",IF(COUNT($H401:$K401)=0,"MISSING DATES",IF(MIN($H401:$K401)&lt;TODAY(),"EXPIRED",IF(MIN($H401:$K401)&lt;=TODAY()+30,"DUE IN 30 DAYS",IF(MIN($H401:$K401)&lt;=TODAY()+60,"DUE IN 31-60 DAYS",IF(MIN($H401:$K401)&lt;=TODAY()+90,"DUE IN 61-90 DAYS","VALID"))))))</f>
        <v/>
      </c>
      <c r="N401" s="59" t="str">
        <f>IF(COUNT($H401:$K401)=0,"",MIN($H401:$K401)-TODAY())</f>
        <v/>
      </c>
      <c r="O401" s="57"/>
    </row>
    <row r="402" spans="1:15">
      <c r="A402" s="57"/>
      <c r="B402" s="57"/>
      <c r="C402" s="57"/>
      <c r="D402" s="61"/>
      <c r="E402" s="57"/>
      <c r="F402" s="57"/>
      <c r="G402" s="57"/>
      <c r="H402" s="58"/>
      <c r="I402" s="58"/>
      <c r="J402" s="58"/>
      <c r="K402" s="58"/>
      <c r="L402" s="57"/>
      <c r="M402" s="59" t="str">
        <f>IF($A402="","",IF(COUNT($H402:$K402)=0,"MISSING DATES",IF(MIN($H402:$K402)&lt;TODAY(),"EXPIRED",IF(MIN($H402:$K402)&lt;=TODAY()+30,"DUE IN 30 DAYS",IF(MIN($H402:$K402)&lt;=TODAY()+60,"DUE IN 31-60 DAYS",IF(MIN($H402:$K402)&lt;=TODAY()+90,"DUE IN 61-90 DAYS","VALID"))))))</f>
        <v/>
      </c>
      <c r="N402" s="59" t="str">
        <f>IF(COUNT($H402:$K402)=0,"",MIN($H402:$K402)-TODAY())</f>
        <v/>
      </c>
      <c r="O402" s="57"/>
    </row>
    <row r="403" spans="1:15">
      <c r="A403" s="57"/>
      <c r="B403" s="57"/>
      <c r="C403" s="57"/>
      <c r="D403" s="61"/>
      <c r="E403" s="57"/>
      <c r="F403" s="57"/>
      <c r="G403" s="57"/>
      <c r="H403" s="58"/>
      <c r="I403" s="58"/>
      <c r="J403" s="58"/>
      <c r="K403" s="58"/>
      <c r="L403" s="57"/>
      <c r="M403" s="59" t="str">
        <f>IF($A403="","",IF(COUNT($H403:$K403)=0,"MISSING DATES",IF(MIN($H403:$K403)&lt;TODAY(),"EXPIRED",IF(MIN($H403:$K403)&lt;=TODAY()+30,"DUE IN 30 DAYS",IF(MIN($H403:$K403)&lt;=TODAY()+60,"DUE IN 31-60 DAYS",IF(MIN($H403:$K403)&lt;=TODAY()+90,"DUE IN 61-90 DAYS","VALID"))))))</f>
        <v/>
      </c>
      <c r="N403" s="59" t="str">
        <f>IF(COUNT($H403:$K403)=0,"",MIN($H403:$K403)-TODAY())</f>
        <v/>
      </c>
      <c r="O403" s="57"/>
    </row>
    <row r="404" spans="1:15">
      <c r="A404" s="57"/>
      <c r="B404" s="57"/>
      <c r="C404" s="57"/>
      <c r="D404" s="61"/>
      <c r="E404" s="57"/>
      <c r="F404" s="57"/>
      <c r="G404" s="57"/>
      <c r="H404" s="58"/>
      <c r="I404" s="58"/>
      <c r="J404" s="58"/>
      <c r="K404" s="58"/>
      <c r="L404" s="57"/>
      <c r="M404" s="59" t="str">
        <f>IF($A404="","",IF(COUNT($H404:$K404)=0,"MISSING DATES",IF(MIN($H404:$K404)&lt;TODAY(),"EXPIRED",IF(MIN($H404:$K404)&lt;=TODAY()+30,"DUE IN 30 DAYS",IF(MIN($H404:$K404)&lt;=TODAY()+60,"DUE IN 31-60 DAYS",IF(MIN($H404:$K404)&lt;=TODAY()+90,"DUE IN 61-90 DAYS","VALID"))))))</f>
        <v/>
      </c>
      <c r="N404" s="59" t="str">
        <f>IF(COUNT($H404:$K404)=0,"",MIN($H404:$K404)-TODAY())</f>
        <v/>
      </c>
      <c r="O404" s="57"/>
    </row>
    <row r="405" spans="1:15">
      <c r="A405" s="57"/>
      <c r="B405" s="57"/>
      <c r="C405" s="57"/>
      <c r="D405" s="61"/>
      <c r="E405" s="57"/>
      <c r="F405" s="57"/>
      <c r="G405" s="57"/>
      <c r="H405" s="58"/>
      <c r="I405" s="58"/>
      <c r="J405" s="58"/>
      <c r="K405" s="58"/>
      <c r="L405" s="57"/>
      <c r="M405" s="59" t="str">
        <f>IF($A405="","",IF(COUNT($H405:$K405)=0,"MISSING DATES",IF(MIN($H405:$K405)&lt;TODAY(),"EXPIRED",IF(MIN($H405:$K405)&lt;=TODAY()+30,"DUE IN 30 DAYS",IF(MIN($H405:$K405)&lt;=TODAY()+60,"DUE IN 31-60 DAYS",IF(MIN($H405:$K405)&lt;=TODAY()+90,"DUE IN 61-90 DAYS","VALID"))))))</f>
        <v/>
      </c>
      <c r="N405" s="59" t="str">
        <f>IF(COUNT($H405:$K405)=0,"",MIN($H405:$K405)-TODAY())</f>
        <v/>
      </c>
      <c r="O405" s="57"/>
    </row>
    <row r="406" spans="1:15">
      <c r="A406" s="57"/>
      <c r="B406" s="57"/>
      <c r="C406" s="57"/>
      <c r="D406" s="61"/>
      <c r="E406" s="57"/>
      <c r="F406" s="57"/>
      <c r="G406" s="57"/>
      <c r="H406" s="58"/>
      <c r="I406" s="58"/>
      <c r="J406" s="58"/>
      <c r="K406" s="58"/>
      <c r="L406" s="57"/>
      <c r="M406" s="59" t="str">
        <f>IF($A406="","",IF(COUNT($H406:$K406)=0,"MISSING DATES",IF(MIN($H406:$K406)&lt;TODAY(),"EXPIRED",IF(MIN($H406:$K406)&lt;=TODAY()+30,"DUE IN 30 DAYS",IF(MIN($H406:$K406)&lt;=TODAY()+60,"DUE IN 31-60 DAYS",IF(MIN($H406:$K406)&lt;=TODAY()+90,"DUE IN 61-90 DAYS","VALID"))))))</f>
        <v/>
      </c>
      <c r="N406" s="59" t="str">
        <f>IF(COUNT($H406:$K406)=0,"",MIN($H406:$K406)-TODAY())</f>
        <v/>
      </c>
      <c r="O406" s="57"/>
    </row>
    <row r="407" spans="1:15">
      <c r="A407" s="57"/>
      <c r="B407" s="57"/>
      <c r="C407" s="57"/>
      <c r="D407" s="61"/>
      <c r="E407" s="57"/>
      <c r="F407" s="57"/>
      <c r="G407" s="57"/>
      <c r="H407" s="58"/>
      <c r="I407" s="58"/>
      <c r="J407" s="58"/>
      <c r="K407" s="58"/>
      <c r="L407" s="57"/>
      <c r="M407" s="59" t="str">
        <f>IF($A407="","",IF(COUNT($H407:$K407)=0,"MISSING DATES",IF(MIN($H407:$K407)&lt;TODAY(),"EXPIRED",IF(MIN($H407:$K407)&lt;=TODAY()+30,"DUE IN 30 DAYS",IF(MIN($H407:$K407)&lt;=TODAY()+60,"DUE IN 31-60 DAYS",IF(MIN($H407:$K407)&lt;=TODAY()+90,"DUE IN 61-90 DAYS","VALID"))))))</f>
        <v/>
      </c>
      <c r="N407" s="59" t="str">
        <f>IF(COUNT($H407:$K407)=0,"",MIN($H407:$K407)-TODAY())</f>
        <v/>
      </c>
      <c r="O407" s="57"/>
    </row>
    <row r="408" spans="1:15">
      <c r="A408" s="57"/>
      <c r="B408" s="57"/>
      <c r="C408" s="57"/>
      <c r="D408" s="61"/>
      <c r="E408" s="57"/>
      <c r="F408" s="57"/>
      <c r="G408" s="57"/>
      <c r="H408" s="58"/>
      <c r="I408" s="58"/>
      <c r="J408" s="58"/>
      <c r="K408" s="58"/>
      <c r="L408" s="57"/>
      <c r="M408" s="59" t="str">
        <f>IF($A408="","",IF(COUNT($H408:$K408)=0,"MISSING DATES",IF(MIN($H408:$K408)&lt;TODAY(),"EXPIRED",IF(MIN($H408:$K408)&lt;=TODAY()+30,"DUE IN 30 DAYS",IF(MIN($H408:$K408)&lt;=TODAY()+60,"DUE IN 31-60 DAYS",IF(MIN($H408:$K408)&lt;=TODAY()+90,"DUE IN 61-90 DAYS","VALID"))))))</f>
        <v/>
      </c>
      <c r="N408" s="59" t="str">
        <f>IF(COUNT($H408:$K408)=0,"",MIN($H408:$K408)-TODAY())</f>
        <v/>
      </c>
      <c r="O408" s="57"/>
    </row>
    <row r="409" spans="1:15">
      <c r="A409" s="57"/>
      <c r="B409" s="57"/>
      <c r="C409" s="57"/>
      <c r="D409" s="61"/>
      <c r="E409" s="57"/>
      <c r="F409" s="57"/>
      <c r="G409" s="57"/>
      <c r="H409" s="58"/>
      <c r="I409" s="58"/>
      <c r="J409" s="58"/>
      <c r="K409" s="58"/>
      <c r="L409" s="57"/>
      <c r="M409" s="59" t="str">
        <f>IF($A409="","",IF(COUNT($H409:$K409)=0,"MISSING DATES",IF(MIN($H409:$K409)&lt;TODAY(),"EXPIRED",IF(MIN($H409:$K409)&lt;=TODAY()+30,"DUE IN 30 DAYS",IF(MIN($H409:$K409)&lt;=TODAY()+60,"DUE IN 31-60 DAYS",IF(MIN($H409:$K409)&lt;=TODAY()+90,"DUE IN 61-90 DAYS","VALID"))))))</f>
        <v/>
      </c>
      <c r="N409" s="59" t="str">
        <f>IF(COUNT($H409:$K409)=0,"",MIN($H409:$K409)-TODAY())</f>
        <v/>
      </c>
      <c r="O409" s="57"/>
    </row>
    <row r="410" spans="1:15">
      <c r="A410" s="57"/>
      <c r="B410" s="57"/>
      <c r="C410" s="57"/>
      <c r="D410" s="61"/>
      <c r="E410" s="57"/>
      <c r="F410" s="57"/>
      <c r="G410" s="57"/>
      <c r="H410" s="58"/>
      <c r="I410" s="58"/>
      <c r="J410" s="58"/>
      <c r="K410" s="58"/>
      <c r="L410" s="57"/>
      <c r="M410" s="59" t="str">
        <f>IF($A410="","",IF(COUNT($H410:$K410)=0,"MISSING DATES",IF(MIN($H410:$K410)&lt;TODAY(),"EXPIRED",IF(MIN($H410:$K410)&lt;=TODAY()+30,"DUE IN 30 DAYS",IF(MIN($H410:$K410)&lt;=TODAY()+60,"DUE IN 31-60 DAYS",IF(MIN($H410:$K410)&lt;=TODAY()+90,"DUE IN 61-90 DAYS","VALID"))))))</f>
        <v/>
      </c>
      <c r="N410" s="59" t="str">
        <f>IF(COUNT($H410:$K410)=0,"",MIN($H410:$K410)-TODAY())</f>
        <v/>
      </c>
      <c r="O410" s="57"/>
    </row>
    <row r="411" spans="1:15">
      <c r="A411" s="57"/>
      <c r="B411" s="57"/>
      <c r="C411" s="57"/>
      <c r="D411" s="61"/>
      <c r="E411" s="57"/>
      <c r="F411" s="57"/>
      <c r="G411" s="57"/>
      <c r="H411" s="58"/>
      <c r="I411" s="58"/>
      <c r="J411" s="58"/>
      <c r="K411" s="58"/>
      <c r="L411" s="57"/>
      <c r="M411" s="59" t="str">
        <f>IF($A411="","",IF(COUNT($H411:$K411)=0,"MISSING DATES",IF(MIN($H411:$K411)&lt;TODAY(),"EXPIRED",IF(MIN($H411:$K411)&lt;=TODAY()+30,"DUE IN 30 DAYS",IF(MIN($H411:$K411)&lt;=TODAY()+60,"DUE IN 31-60 DAYS",IF(MIN($H411:$K411)&lt;=TODAY()+90,"DUE IN 61-90 DAYS","VALID"))))))</f>
        <v/>
      </c>
      <c r="N411" s="59" t="str">
        <f>IF(COUNT($H411:$K411)=0,"",MIN($H411:$K411)-TODAY())</f>
        <v/>
      </c>
      <c r="O411" s="57"/>
    </row>
    <row r="412" spans="1:15">
      <c r="A412" s="57"/>
      <c r="B412" s="57"/>
      <c r="C412" s="57"/>
      <c r="D412" s="61"/>
      <c r="E412" s="57"/>
      <c r="F412" s="57"/>
      <c r="G412" s="57"/>
      <c r="H412" s="58"/>
      <c r="I412" s="58"/>
      <c r="J412" s="58"/>
      <c r="K412" s="58"/>
      <c r="L412" s="57"/>
      <c r="M412" s="59" t="str">
        <f>IF($A412="","",IF(COUNT($H412:$K412)=0,"MISSING DATES",IF(MIN($H412:$K412)&lt;TODAY(),"EXPIRED",IF(MIN($H412:$K412)&lt;=TODAY()+30,"DUE IN 30 DAYS",IF(MIN($H412:$K412)&lt;=TODAY()+60,"DUE IN 31-60 DAYS",IF(MIN($H412:$K412)&lt;=TODAY()+90,"DUE IN 61-90 DAYS","VALID"))))))</f>
        <v/>
      </c>
      <c r="N412" s="59" t="str">
        <f>IF(COUNT($H412:$K412)=0,"",MIN($H412:$K412)-TODAY())</f>
        <v/>
      </c>
      <c r="O412" s="57"/>
    </row>
    <row r="413" spans="1:15">
      <c r="A413" s="57"/>
      <c r="B413" s="57"/>
      <c r="C413" s="57"/>
      <c r="D413" s="61"/>
      <c r="E413" s="57"/>
      <c r="F413" s="57"/>
      <c r="G413" s="57"/>
      <c r="H413" s="58"/>
      <c r="I413" s="58"/>
      <c r="J413" s="58"/>
      <c r="K413" s="58"/>
      <c r="L413" s="57"/>
      <c r="M413" s="59" t="str">
        <f>IF($A413="","",IF(COUNT($H413:$K413)=0,"MISSING DATES",IF(MIN($H413:$K413)&lt;TODAY(),"EXPIRED",IF(MIN($H413:$K413)&lt;=TODAY()+30,"DUE IN 30 DAYS",IF(MIN($H413:$K413)&lt;=TODAY()+60,"DUE IN 31-60 DAYS",IF(MIN($H413:$K413)&lt;=TODAY()+90,"DUE IN 61-90 DAYS","VALID"))))))</f>
        <v/>
      </c>
      <c r="N413" s="59" t="str">
        <f>IF(COUNT($H413:$K413)=0,"",MIN($H413:$K413)-TODAY())</f>
        <v/>
      </c>
      <c r="O413" s="57"/>
    </row>
    <row r="414" spans="1:15">
      <c r="A414" s="57"/>
      <c r="B414" s="57"/>
      <c r="C414" s="57"/>
      <c r="D414" s="61"/>
      <c r="E414" s="57"/>
      <c r="F414" s="57"/>
      <c r="G414" s="57"/>
      <c r="H414" s="58"/>
      <c r="I414" s="58"/>
      <c r="J414" s="58"/>
      <c r="K414" s="58"/>
      <c r="L414" s="57"/>
      <c r="M414" s="59" t="str">
        <f>IF($A414="","",IF(COUNT($H414:$K414)=0,"MISSING DATES",IF(MIN($H414:$K414)&lt;TODAY(),"EXPIRED",IF(MIN($H414:$K414)&lt;=TODAY()+30,"DUE IN 30 DAYS",IF(MIN($H414:$K414)&lt;=TODAY()+60,"DUE IN 31-60 DAYS",IF(MIN($H414:$K414)&lt;=TODAY()+90,"DUE IN 61-90 DAYS","VALID"))))))</f>
        <v/>
      </c>
      <c r="N414" s="59" t="str">
        <f>IF(COUNT($H414:$K414)=0,"",MIN($H414:$K414)-TODAY())</f>
        <v/>
      </c>
      <c r="O414" s="57"/>
    </row>
    <row r="415" spans="1:15">
      <c r="A415" s="57"/>
      <c r="B415" s="57"/>
      <c r="C415" s="57"/>
      <c r="D415" s="61"/>
      <c r="E415" s="57"/>
      <c r="F415" s="57"/>
      <c r="G415" s="57"/>
      <c r="H415" s="58"/>
      <c r="I415" s="58"/>
      <c r="J415" s="58"/>
      <c r="K415" s="58"/>
      <c r="L415" s="57"/>
      <c r="M415" s="59" t="str">
        <f>IF($A415="","",IF(COUNT($H415:$K415)=0,"MISSING DATES",IF(MIN($H415:$K415)&lt;TODAY(),"EXPIRED",IF(MIN($H415:$K415)&lt;=TODAY()+30,"DUE IN 30 DAYS",IF(MIN($H415:$K415)&lt;=TODAY()+60,"DUE IN 31-60 DAYS",IF(MIN($H415:$K415)&lt;=TODAY()+90,"DUE IN 61-90 DAYS","VALID"))))))</f>
        <v/>
      </c>
      <c r="N415" s="59" t="str">
        <f>IF(COUNT($H415:$K415)=0,"",MIN($H415:$K415)-TODAY())</f>
        <v/>
      </c>
      <c r="O415" s="57"/>
    </row>
    <row r="416" spans="1:15">
      <c r="A416" s="57"/>
      <c r="B416" s="57"/>
      <c r="C416" s="57"/>
      <c r="D416" s="61"/>
      <c r="E416" s="57"/>
      <c r="F416" s="57"/>
      <c r="G416" s="57"/>
      <c r="H416" s="58"/>
      <c r="I416" s="58"/>
      <c r="J416" s="58"/>
      <c r="K416" s="58"/>
      <c r="L416" s="57"/>
      <c r="M416" s="59" t="str">
        <f>IF($A416="","",IF(COUNT($H416:$K416)=0,"MISSING DATES",IF(MIN($H416:$K416)&lt;TODAY(),"EXPIRED",IF(MIN($H416:$K416)&lt;=TODAY()+30,"DUE IN 30 DAYS",IF(MIN($H416:$K416)&lt;=TODAY()+60,"DUE IN 31-60 DAYS",IF(MIN($H416:$K416)&lt;=TODAY()+90,"DUE IN 61-90 DAYS","VALID"))))))</f>
        <v/>
      </c>
      <c r="N416" s="59" t="str">
        <f>IF(COUNT($H416:$K416)=0,"",MIN($H416:$K416)-TODAY())</f>
        <v/>
      </c>
      <c r="O416" s="57"/>
    </row>
    <row r="417" spans="1:15">
      <c r="A417" s="57"/>
      <c r="B417" s="57"/>
      <c r="C417" s="57"/>
      <c r="D417" s="61"/>
      <c r="E417" s="57"/>
      <c r="F417" s="57"/>
      <c r="G417" s="57"/>
      <c r="H417" s="58"/>
      <c r="I417" s="58"/>
      <c r="J417" s="58"/>
      <c r="K417" s="58"/>
      <c r="L417" s="57"/>
      <c r="M417" s="59" t="str">
        <f>IF($A417="","",IF(COUNT($H417:$K417)=0,"MISSING DATES",IF(MIN($H417:$K417)&lt;TODAY(),"EXPIRED",IF(MIN($H417:$K417)&lt;=TODAY()+30,"DUE IN 30 DAYS",IF(MIN($H417:$K417)&lt;=TODAY()+60,"DUE IN 31-60 DAYS",IF(MIN($H417:$K417)&lt;=TODAY()+90,"DUE IN 61-90 DAYS","VALID"))))))</f>
        <v/>
      </c>
      <c r="N417" s="59" t="str">
        <f>IF(COUNT($H417:$K417)=0,"",MIN($H417:$K417)-TODAY())</f>
        <v/>
      </c>
      <c r="O417" s="57"/>
    </row>
    <row r="418" spans="1:15">
      <c r="A418" s="57"/>
      <c r="B418" s="57"/>
      <c r="C418" s="57"/>
      <c r="D418" s="61"/>
      <c r="E418" s="57"/>
      <c r="F418" s="57"/>
      <c r="G418" s="57"/>
      <c r="H418" s="58"/>
      <c r="I418" s="58"/>
      <c r="J418" s="58"/>
      <c r="K418" s="58"/>
      <c r="L418" s="57"/>
      <c r="M418" s="59" t="str">
        <f>IF($A418="","",IF(COUNT($H418:$K418)=0,"MISSING DATES",IF(MIN($H418:$K418)&lt;TODAY(),"EXPIRED",IF(MIN($H418:$K418)&lt;=TODAY()+30,"DUE IN 30 DAYS",IF(MIN($H418:$K418)&lt;=TODAY()+60,"DUE IN 31-60 DAYS",IF(MIN($H418:$K418)&lt;=TODAY()+90,"DUE IN 61-90 DAYS","VALID"))))))</f>
        <v/>
      </c>
      <c r="N418" s="59" t="str">
        <f>IF(COUNT($H418:$K418)=0,"",MIN($H418:$K418)-TODAY())</f>
        <v/>
      </c>
      <c r="O418" s="57"/>
    </row>
    <row r="419" spans="1:15">
      <c r="A419" s="57"/>
      <c r="B419" s="57"/>
      <c r="C419" s="57"/>
      <c r="D419" s="61"/>
      <c r="E419" s="57"/>
      <c r="F419" s="57"/>
      <c r="G419" s="57"/>
      <c r="H419" s="58"/>
      <c r="I419" s="58"/>
      <c r="J419" s="58"/>
      <c r="K419" s="58"/>
      <c r="L419" s="57"/>
      <c r="M419" s="59" t="str">
        <f>IF($A419="","",IF(COUNT($H419:$K419)=0,"MISSING DATES",IF(MIN($H419:$K419)&lt;TODAY(),"EXPIRED",IF(MIN($H419:$K419)&lt;=TODAY()+30,"DUE IN 30 DAYS",IF(MIN($H419:$K419)&lt;=TODAY()+60,"DUE IN 31-60 DAYS",IF(MIN($H419:$K419)&lt;=TODAY()+90,"DUE IN 61-90 DAYS","VALID"))))))</f>
        <v/>
      </c>
      <c r="N419" s="59" t="str">
        <f>IF(COUNT($H419:$K419)=0,"",MIN($H419:$K419)-TODAY())</f>
        <v/>
      </c>
      <c r="O419" s="57"/>
    </row>
    <row r="420" spans="1:15">
      <c r="A420" s="57"/>
      <c r="B420" s="57"/>
      <c r="C420" s="57"/>
      <c r="D420" s="61"/>
      <c r="E420" s="57"/>
      <c r="F420" s="57"/>
      <c r="G420" s="57"/>
      <c r="H420" s="58"/>
      <c r="I420" s="58"/>
      <c r="J420" s="58"/>
      <c r="K420" s="58"/>
      <c r="L420" s="57"/>
      <c r="M420" s="59" t="str">
        <f>IF($A420="","",IF(COUNT($H420:$K420)=0,"MISSING DATES",IF(MIN($H420:$K420)&lt;TODAY(),"EXPIRED",IF(MIN($H420:$K420)&lt;=TODAY()+30,"DUE IN 30 DAYS",IF(MIN($H420:$K420)&lt;=TODAY()+60,"DUE IN 31-60 DAYS",IF(MIN($H420:$K420)&lt;=TODAY()+90,"DUE IN 61-90 DAYS","VALID"))))))</f>
        <v/>
      </c>
      <c r="N420" s="59" t="str">
        <f>IF(COUNT($H420:$K420)=0,"",MIN($H420:$K420)-TODAY())</f>
        <v/>
      </c>
      <c r="O420" s="57"/>
    </row>
    <row r="421" spans="1:15">
      <c r="A421" s="57"/>
      <c r="B421" s="57"/>
      <c r="C421" s="57"/>
      <c r="D421" s="61"/>
      <c r="E421" s="57"/>
      <c r="F421" s="57"/>
      <c r="G421" s="57"/>
      <c r="H421" s="58"/>
      <c r="I421" s="58"/>
      <c r="J421" s="58"/>
      <c r="K421" s="58"/>
      <c r="L421" s="57"/>
      <c r="M421" s="59" t="str">
        <f>IF($A421="","",IF(COUNT($H421:$K421)=0,"MISSING DATES",IF(MIN($H421:$K421)&lt;TODAY(),"EXPIRED",IF(MIN($H421:$K421)&lt;=TODAY()+30,"DUE IN 30 DAYS",IF(MIN($H421:$K421)&lt;=TODAY()+60,"DUE IN 31-60 DAYS",IF(MIN($H421:$K421)&lt;=TODAY()+90,"DUE IN 61-90 DAYS","VALID"))))))</f>
        <v/>
      </c>
      <c r="N421" s="59" t="str">
        <f>IF(COUNT($H421:$K421)=0,"",MIN($H421:$K421)-TODAY())</f>
        <v/>
      </c>
      <c r="O421" s="57"/>
    </row>
    <row r="422" spans="1:15">
      <c r="A422" s="57"/>
      <c r="B422" s="57"/>
      <c r="C422" s="57"/>
      <c r="D422" s="61"/>
      <c r="E422" s="57"/>
      <c r="F422" s="57"/>
      <c r="G422" s="57"/>
      <c r="H422" s="58"/>
      <c r="I422" s="58"/>
      <c r="J422" s="58"/>
      <c r="K422" s="58"/>
      <c r="L422" s="57"/>
      <c r="M422" s="59" t="str">
        <f>IF($A422="","",IF(COUNT($H422:$K422)=0,"MISSING DATES",IF(MIN($H422:$K422)&lt;TODAY(),"EXPIRED",IF(MIN($H422:$K422)&lt;=TODAY()+30,"DUE IN 30 DAYS",IF(MIN($H422:$K422)&lt;=TODAY()+60,"DUE IN 31-60 DAYS",IF(MIN($H422:$K422)&lt;=TODAY()+90,"DUE IN 61-90 DAYS","VALID"))))))</f>
        <v/>
      </c>
      <c r="N422" s="59" t="str">
        <f>IF(COUNT($H422:$K422)=0,"",MIN($H422:$K422)-TODAY())</f>
        <v/>
      </c>
      <c r="O422" s="57"/>
    </row>
    <row r="423" spans="1:15">
      <c r="A423" s="57"/>
      <c r="B423" s="57"/>
      <c r="C423" s="57"/>
      <c r="D423" s="61"/>
      <c r="E423" s="57"/>
      <c r="F423" s="57"/>
      <c r="G423" s="57"/>
      <c r="H423" s="58"/>
      <c r="I423" s="58"/>
      <c r="J423" s="58"/>
      <c r="K423" s="58"/>
      <c r="L423" s="57"/>
      <c r="M423" s="59" t="str">
        <f>IF($A423="","",IF(COUNT($H423:$K423)=0,"MISSING DATES",IF(MIN($H423:$K423)&lt;TODAY(),"EXPIRED",IF(MIN($H423:$K423)&lt;=TODAY()+30,"DUE IN 30 DAYS",IF(MIN($H423:$K423)&lt;=TODAY()+60,"DUE IN 31-60 DAYS",IF(MIN($H423:$K423)&lt;=TODAY()+90,"DUE IN 61-90 DAYS","VALID"))))))</f>
        <v/>
      </c>
      <c r="N423" s="59" t="str">
        <f>IF(COUNT($H423:$K423)=0,"",MIN($H423:$K423)-TODAY())</f>
        <v/>
      </c>
      <c r="O423" s="57"/>
    </row>
    <row r="424" spans="1:15">
      <c r="A424" s="57"/>
      <c r="B424" s="57"/>
      <c r="C424" s="57"/>
      <c r="D424" s="61"/>
      <c r="E424" s="57"/>
      <c r="F424" s="57"/>
      <c r="G424" s="57"/>
      <c r="H424" s="58"/>
      <c r="I424" s="58"/>
      <c r="J424" s="58"/>
      <c r="K424" s="58"/>
      <c r="L424" s="57"/>
      <c r="M424" s="59" t="str">
        <f>IF($A424="","",IF(COUNT($H424:$K424)=0,"MISSING DATES",IF(MIN($H424:$K424)&lt;TODAY(),"EXPIRED",IF(MIN($H424:$K424)&lt;=TODAY()+30,"DUE IN 30 DAYS",IF(MIN($H424:$K424)&lt;=TODAY()+60,"DUE IN 31-60 DAYS",IF(MIN($H424:$K424)&lt;=TODAY()+90,"DUE IN 61-90 DAYS","VALID"))))))</f>
        <v/>
      </c>
      <c r="N424" s="59" t="str">
        <f>IF(COUNT($H424:$K424)=0,"",MIN($H424:$K424)-TODAY())</f>
        <v/>
      </c>
      <c r="O424" s="57"/>
    </row>
    <row r="425" spans="1:15">
      <c r="A425" s="57"/>
      <c r="B425" s="57"/>
      <c r="C425" s="57"/>
      <c r="D425" s="61"/>
      <c r="E425" s="57"/>
      <c r="F425" s="57"/>
      <c r="G425" s="57"/>
      <c r="H425" s="58"/>
      <c r="I425" s="58"/>
      <c r="J425" s="58"/>
      <c r="K425" s="58"/>
      <c r="L425" s="57"/>
      <c r="M425" s="59" t="str">
        <f>IF($A425="","",IF(COUNT($H425:$K425)=0,"MISSING DATES",IF(MIN($H425:$K425)&lt;TODAY(),"EXPIRED",IF(MIN($H425:$K425)&lt;=TODAY()+30,"DUE IN 30 DAYS",IF(MIN($H425:$K425)&lt;=TODAY()+60,"DUE IN 31-60 DAYS",IF(MIN($H425:$K425)&lt;=TODAY()+90,"DUE IN 61-90 DAYS","VALID"))))))</f>
        <v/>
      </c>
      <c r="N425" s="59" t="str">
        <f>IF(COUNT($H425:$K425)=0,"",MIN($H425:$K425)-TODAY())</f>
        <v/>
      </c>
      <c r="O425" s="57"/>
    </row>
    <row r="426" spans="1:15">
      <c r="A426" s="57"/>
      <c r="B426" s="57"/>
      <c r="C426" s="57"/>
      <c r="D426" s="61"/>
      <c r="E426" s="57"/>
      <c r="F426" s="57"/>
      <c r="G426" s="57"/>
      <c r="H426" s="58"/>
      <c r="I426" s="58"/>
      <c r="J426" s="58"/>
      <c r="K426" s="58"/>
      <c r="L426" s="57"/>
      <c r="M426" s="59" t="str">
        <f>IF($A426="","",IF(COUNT($H426:$K426)=0,"MISSING DATES",IF(MIN($H426:$K426)&lt;TODAY(),"EXPIRED",IF(MIN($H426:$K426)&lt;=TODAY()+30,"DUE IN 30 DAYS",IF(MIN($H426:$K426)&lt;=TODAY()+60,"DUE IN 31-60 DAYS",IF(MIN($H426:$K426)&lt;=TODAY()+90,"DUE IN 61-90 DAYS","VALID"))))))</f>
        <v/>
      </c>
      <c r="N426" s="59" t="str">
        <f>IF(COUNT($H426:$K426)=0,"",MIN($H426:$K426)-TODAY())</f>
        <v/>
      </c>
      <c r="O426" s="57"/>
    </row>
    <row r="427" spans="1:15">
      <c r="A427" s="57"/>
      <c r="B427" s="57"/>
      <c r="C427" s="57"/>
      <c r="D427" s="61"/>
      <c r="E427" s="57"/>
      <c r="F427" s="57"/>
      <c r="G427" s="57"/>
      <c r="H427" s="58"/>
      <c r="I427" s="58"/>
      <c r="J427" s="58"/>
      <c r="K427" s="58"/>
      <c r="L427" s="57"/>
      <c r="M427" s="59" t="str">
        <f>IF($A427="","",IF(COUNT($H427:$K427)=0,"MISSING DATES",IF(MIN($H427:$K427)&lt;TODAY(),"EXPIRED",IF(MIN($H427:$K427)&lt;=TODAY()+30,"DUE IN 30 DAYS",IF(MIN($H427:$K427)&lt;=TODAY()+60,"DUE IN 31-60 DAYS",IF(MIN($H427:$K427)&lt;=TODAY()+90,"DUE IN 61-90 DAYS","VALID"))))))</f>
        <v/>
      </c>
      <c r="N427" s="59" t="str">
        <f>IF(COUNT($H427:$K427)=0,"",MIN($H427:$K427)-TODAY())</f>
        <v/>
      </c>
      <c r="O427" s="57"/>
    </row>
    <row r="428" spans="1:15">
      <c r="A428" s="57"/>
      <c r="B428" s="57"/>
      <c r="C428" s="57"/>
      <c r="D428" s="61"/>
      <c r="E428" s="57"/>
      <c r="F428" s="57"/>
      <c r="G428" s="57"/>
      <c r="H428" s="58"/>
      <c r="I428" s="58"/>
      <c r="J428" s="58"/>
      <c r="K428" s="58"/>
      <c r="L428" s="57"/>
      <c r="M428" s="59" t="str">
        <f>IF($A428="","",IF(COUNT($H428:$K428)=0,"MISSING DATES",IF(MIN($H428:$K428)&lt;TODAY(),"EXPIRED",IF(MIN($H428:$K428)&lt;=TODAY()+30,"DUE IN 30 DAYS",IF(MIN($H428:$K428)&lt;=TODAY()+60,"DUE IN 31-60 DAYS",IF(MIN($H428:$K428)&lt;=TODAY()+90,"DUE IN 61-90 DAYS","VALID"))))))</f>
        <v/>
      </c>
      <c r="N428" s="59" t="str">
        <f>IF(COUNT($H428:$K428)=0,"",MIN($H428:$K428)-TODAY())</f>
        <v/>
      </c>
      <c r="O428" s="57"/>
    </row>
    <row r="429" spans="1:15">
      <c r="A429" s="57"/>
      <c r="B429" s="57"/>
      <c r="C429" s="57"/>
      <c r="D429" s="61"/>
      <c r="E429" s="57"/>
      <c r="F429" s="57"/>
      <c r="G429" s="57"/>
      <c r="H429" s="58"/>
      <c r="I429" s="58"/>
      <c r="J429" s="58"/>
      <c r="K429" s="58"/>
      <c r="L429" s="57"/>
      <c r="M429" s="59" t="str">
        <f>IF($A429="","",IF(COUNT($H429:$K429)=0,"MISSING DATES",IF(MIN($H429:$K429)&lt;TODAY(),"EXPIRED",IF(MIN($H429:$K429)&lt;=TODAY()+30,"DUE IN 30 DAYS",IF(MIN($H429:$K429)&lt;=TODAY()+60,"DUE IN 31-60 DAYS",IF(MIN($H429:$K429)&lt;=TODAY()+90,"DUE IN 61-90 DAYS","VALID"))))))</f>
        <v/>
      </c>
      <c r="N429" s="59" t="str">
        <f>IF(COUNT($H429:$K429)=0,"",MIN($H429:$K429)-TODAY())</f>
        <v/>
      </c>
      <c r="O429" s="57"/>
    </row>
    <row r="430" spans="1:15">
      <c r="A430" s="57"/>
      <c r="B430" s="57"/>
      <c r="C430" s="57"/>
      <c r="D430" s="61"/>
      <c r="E430" s="57"/>
      <c r="F430" s="57"/>
      <c r="G430" s="57"/>
      <c r="H430" s="58"/>
      <c r="I430" s="58"/>
      <c r="J430" s="58"/>
      <c r="K430" s="58"/>
      <c r="L430" s="57"/>
      <c r="M430" s="59" t="str">
        <f>IF($A430="","",IF(COUNT($H430:$K430)=0,"MISSING DATES",IF(MIN($H430:$K430)&lt;TODAY(),"EXPIRED",IF(MIN($H430:$K430)&lt;=TODAY()+30,"DUE IN 30 DAYS",IF(MIN($H430:$K430)&lt;=TODAY()+60,"DUE IN 31-60 DAYS",IF(MIN($H430:$K430)&lt;=TODAY()+90,"DUE IN 61-90 DAYS","VALID"))))))</f>
        <v/>
      </c>
      <c r="N430" s="59" t="str">
        <f>IF(COUNT($H430:$K430)=0,"",MIN($H430:$K430)-TODAY())</f>
        <v/>
      </c>
      <c r="O430" s="57"/>
    </row>
    <row r="431" spans="1:15">
      <c r="A431" s="57"/>
      <c r="B431" s="57"/>
      <c r="C431" s="57"/>
      <c r="D431" s="61"/>
      <c r="E431" s="57"/>
      <c r="F431" s="57"/>
      <c r="G431" s="57"/>
      <c r="H431" s="58"/>
      <c r="I431" s="58"/>
      <c r="J431" s="58"/>
      <c r="K431" s="58"/>
      <c r="L431" s="57"/>
      <c r="M431" s="59" t="str">
        <f>IF($A431="","",IF(COUNT($H431:$K431)=0,"MISSING DATES",IF(MIN($H431:$K431)&lt;TODAY(),"EXPIRED",IF(MIN($H431:$K431)&lt;=TODAY()+30,"DUE IN 30 DAYS",IF(MIN($H431:$K431)&lt;=TODAY()+60,"DUE IN 31-60 DAYS",IF(MIN($H431:$K431)&lt;=TODAY()+90,"DUE IN 61-90 DAYS","VALID"))))))</f>
        <v/>
      </c>
      <c r="N431" s="59" t="str">
        <f>IF(COUNT($H431:$K431)=0,"",MIN($H431:$K431)-TODAY())</f>
        <v/>
      </c>
      <c r="O431" s="57"/>
    </row>
    <row r="432" spans="1:15">
      <c r="A432" s="57"/>
      <c r="B432" s="57"/>
      <c r="C432" s="57"/>
      <c r="D432" s="61"/>
      <c r="E432" s="57"/>
      <c r="F432" s="57"/>
      <c r="G432" s="57"/>
      <c r="H432" s="58"/>
      <c r="I432" s="58"/>
      <c r="J432" s="58"/>
      <c r="K432" s="58"/>
      <c r="L432" s="57"/>
      <c r="M432" s="59" t="str">
        <f>IF($A432="","",IF(COUNT($H432:$K432)=0,"MISSING DATES",IF(MIN($H432:$K432)&lt;TODAY(),"EXPIRED",IF(MIN($H432:$K432)&lt;=TODAY()+30,"DUE IN 30 DAYS",IF(MIN($H432:$K432)&lt;=TODAY()+60,"DUE IN 31-60 DAYS",IF(MIN($H432:$K432)&lt;=TODAY()+90,"DUE IN 61-90 DAYS","VALID"))))))</f>
        <v/>
      </c>
      <c r="N432" s="59" t="str">
        <f>IF(COUNT($H432:$K432)=0,"",MIN($H432:$K432)-TODAY())</f>
        <v/>
      </c>
      <c r="O432" s="57"/>
    </row>
    <row r="433" spans="1:15">
      <c r="A433" s="57"/>
      <c r="B433" s="57"/>
      <c r="C433" s="57"/>
      <c r="D433" s="61"/>
      <c r="E433" s="57"/>
      <c r="F433" s="57"/>
      <c r="G433" s="57"/>
      <c r="H433" s="58"/>
      <c r="I433" s="58"/>
      <c r="J433" s="58"/>
      <c r="K433" s="58"/>
      <c r="L433" s="57"/>
      <c r="M433" s="59" t="str">
        <f>IF($A433="","",IF(COUNT($H433:$K433)=0,"MISSING DATES",IF(MIN($H433:$K433)&lt;TODAY(),"EXPIRED",IF(MIN($H433:$K433)&lt;=TODAY()+30,"DUE IN 30 DAYS",IF(MIN($H433:$K433)&lt;=TODAY()+60,"DUE IN 31-60 DAYS",IF(MIN($H433:$K433)&lt;=TODAY()+90,"DUE IN 61-90 DAYS","VALID"))))))</f>
        <v/>
      </c>
      <c r="N433" s="59" t="str">
        <f>IF(COUNT($H433:$K433)=0,"",MIN($H433:$K433)-TODAY())</f>
        <v/>
      </c>
      <c r="O433" s="57"/>
    </row>
    <row r="434" spans="1:15">
      <c r="A434" s="57"/>
      <c r="B434" s="57"/>
      <c r="C434" s="57"/>
      <c r="D434" s="61"/>
      <c r="E434" s="57"/>
      <c r="F434" s="57"/>
      <c r="G434" s="57"/>
      <c r="H434" s="58"/>
      <c r="I434" s="58"/>
      <c r="J434" s="58"/>
      <c r="K434" s="58"/>
      <c r="L434" s="57"/>
      <c r="M434" s="59" t="str">
        <f>IF($A434="","",IF(COUNT($H434:$K434)=0,"MISSING DATES",IF(MIN($H434:$K434)&lt;TODAY(),"EXPIRED",IF(MIN($H434:$K434)&lt;=TODAY()+30,"DUE IN 30 DAYS",IF(MIN($H434:$K434)&lt;=TODAY()+60,"DUE IN 31-60 DAYS",IF(MIN($H434:$K434)&lt;=TODAY()+90,"DUE IN 61-90 DAYS","VALID"))))))</f>
        <v/>
      </c>
      <c r="N434" s="59" t="str">
        <f>IF(COUNT($H434:$K434)=0,"",MIN($H434:$K434)-TODAY())</f>
        <v/>
      </c>
      <c r="O434" s="57"/>
    </row>
    <row r="435" spans="1:15">
      <c r="A435" s="57"/>
      <c r="B435" s="57"/>
      <c r="C435" s="57"/>
      <c r="D435" s="61"/>
      <c r="E435" s="57"/>
      <c r="F435" s="57"/>
      <c r="G435" s="57"/>
      <c r="H435" s="58"/>
      <c r="I435" s="58"/>
      <c r="J435" s="58"/>
      <c r="K435" s="58"/>
      <c r="L435" s="57"/>
      <c r="M435" s="59" t="str">
        <f>IF($A435="","",IF(COUNT($H435:$K435)=0,"MISSING DATES",IF(MIN($H435:$K435)&lt;TODAY(),"EXPIRED",IF(MIN($H435:$K435)&lt;=TODAY()+30,"DUE IN 30 DAYS",IF(MIN($H435:$K435)&lt;=TODAY()+60,"DUE IN 31-60 DAYS",IF(MIN($H435:$K435)&lt;=TODAY()+90,"DUE IN 61-90 DAYS","VALID"))))))</f>
        <v/>
      </c>
      <c r="N435" s="59" t="str">
        <f>IF(COUNT($H435:$K435)=0,"",MIN($H435:$K435)-TODAY())</f>
        <v/>
      </c>
      <c r="O435" s="57"/>
    </row>
    <row r="436" spans="1:15">
      <c r="A436" s="57"/>
      <c r="B436" s="57"/>
      <c r="C436" s="57"/>
      <c r="D436" s="61"/>
      <c r="E436" s="57"/>
      <c r="F436" s="57"/>
      <c r="G436" s="57"/>
      <c r="H436" s="58"/>
      <c r="I436" s="58"/>
      <c r="J436" s="58"/>
      <c r="K436" s="58"/>
      <c r="L436" s="57"/>
      <c r="M436" s="59" t="str">
        <f>IF($A436="","",IF(COUNT($H436:$K436)=0,"MISSING DATES",IF(MIN($H436:$K436)&lt;TODAY(),"EXPIRED",IF(MIN($H436:$K436)&lt;=TODAY()+30,"DUE IN 30 DAYS",IF(MIN($H436:$K436)&lt;=TODAY()+60,"DUE IN 31-60 DAYS",IF(MIN($H436:$K436)&lt;=TODAY()+90,"DUE IN 61-90 DAYS","VALID"))))))</f>
        <v/>
      </c>
      <c r="N436" s="59" t="str">
        <f>IF(COUNT($H436:$K436)=0,"",MIN($H436:$K436)-TODAY())</f>
        <v/>
      </c>
      <c r="O436" s="57"/>
    </row>
    <row r="437" spans="1:15">
      <c r="A437" s="57"/>
      <c r="B437" s="57"/>
      <c r="C437" s="57"/>
      <c r="D437" s="61"/>
      <c r="E437" s="57"/>
      <c r="F437" s="57"/>
      <c r="G437" s="57"/>
      <c r="H437" s="58"/>
      <c r="I437" s="58"/>
      <c r="J437" s="58"/>
      <c r="K437" s="58"/>
      <c r="L437" s="57"/>
      <c r="M437" s="59" t="str">
        <f>IF($A437="","",IF(COUNT($H437:$K437)=0,"MISSING DATES",IF(MIN($H437:$K437)&lt;TODAY(),"EXPIRED",IF(MIN($H437:$K437)&lt;=TODAY()+30,"DUE IN 30 DAYS",IF(MIN($H437:$K437)&lt;=TODAY()+60,"DUE IN 31-60 DAYS",IF(MIN($H437:$K437)&lt;=TODAY()+90,"DUE IN 61-90 DAYS","VALID"))))))</f>
        <v/>
      </c>
      <c r="N437" s="59" t="str">
        <f>IF(COUNT($H437:$K437)=0,"",MIN($H437:$K437)-TODAY())</f>
        <v/>
      </c>
      <c r="O437" s="57"/>
    </row>
    <row r="438" spans="1:15">
      <c r="A438" s="57"/>
      <c r="B438" s="57"/>
      <c r="C438" s="57"/>
      <c r="D438" s="61"/>
      <c r="E438" s="57"/>
      <c r="F438" s="57"/>
      <c r="G438" s="57"/>
      <c r="H438" s="58"/>
      <c r="I438" s="58"/>
      <c r="J438" s="58"/>
      <c r="K438" s="58"/>
      <c r="L438" s="57"/>
      <c r="M438" s="59" t="str">
        <f>IF($A438="","",IF(COUNT($H438:$K438)=0,"MISSING DATES",IF(MIN($H438:$K438)&lt;TODAY(),"EXPIRED",IF(MIN($H438:$K438)&lt;=TODAY()+30,"DUE IN 30 DAYS",IF(MIN($H438:$K438)&lt;=TODAY()+60,"DUE IN 31-60 DAYS",IF(MIN($H438:$K438)&lt;=TODAY()+90,"DUE IN 61-90 DAYS","VALID"))))))</f>
        <v/>
      </c>
      <c r="N438" s="59" t="str">
        <f>IF(COUNT($H438:$K438)=0,"",MIN($H438:$K438)-TODAY())</f>
        <v/>
      </c>
      <c r="O438" s="57"/>
    </row>
    <row r="439" spans="1:15">
      <c r="A439" s="57"/>
      <c r="B439" s="57"/>
      <c r="C439" s="57"/>
      <c r="D439" s="61"/>
      <c r="E439" s="57"/>
      <c r="F439" s="57"/>
      <c r="G439" s="57"/>
      <c r="H439" s="58"/>
      <c r="I439" s="58"/>
      <c r="J439" s="58"/>
      <c r="K439" s="58"/>
      <c r="L439" s="57"/>
      <c r="M439" s="59" t="str">
        <f>IF($A439="","",IF(COUNT($H439:$K439)=0,"MISSING DATES",IF(MIN($H439:$K439)&lt;TODAY(),"EXPIRED",IF(MIN($H439:$K439)&lt;=TODAY()+30,"DUE IN 30 DAYS",IF(MIN($H439:$K439)&lt;=TODAY()+60,"DUE IN 31-60 DAYS",IF(MIN($H439:$K439)&lt;=TODAY()+90,"DUE IN 61-90 DAYS","VALID"))))))</f>
        <v/>
      </c>
      <c r="N439" s="59" t="str">
        <f>IF(COUNT($H439:$K439)=0,"",MIN($H439:$K439)-TODAY())</f>
        <v/>
      </c>
      <c r="O439" s="57"/>
    </row>
    <row r="440" spans="1:15">
      <c r="A440" s="57"/>
      <c r="B440" s="57"/>
      <c r="C440" s="57"/>
      <c r="D440" s="61"/>
      <c r="E440" s="57"/>
      <c r="F440" s="57"/>
      <c r="G440" s="57"/>
      <c r="H440" s="58"/>
      <c r="I440" s="58"/>
      <c r="J440" s="58"/>
      <c r="K440" s="58"/>
      <c r="L440" s="57"/>
      <c r="M440" s="59" t="str">
        <f>IF($A440="","",IF(COUNT($H440:$K440)=0,"MISSING DATES",IF(MIN($H440:$K440)&lt;TODAY(),"EXPIRED",IF(MIN($H440:$K440)&lt;=TODAY()+30,"DUE IN 30 DAYS",IF(MIN($H440:$K440)&lt;=TODAY()+60,"DUE IN 31-60 DAYS",IF(MIN($H440:$K440)&lt;=TODAY()+90,"DUE IN 61-90 DAYS","VALID"))))))</f>
        <v/>
      </c>
      <c r="N440" s="59" t="str">
        <f>IF(COUNT($H440:$K440)=0,"",MIN($H440:$K440)-TODAY())</f>
        <v/>
      </c>
      <c r="O440" s="57"/>
    </row>
    <row r="441" spans="1:15">
      <c r="A441" s="57"/>
      <c r="B441" s="57"/>
      <c r="C441" s="57"/>
      <c r="D441" s="61"/>
      <c r="E441" s="57"/>
      <c r="F441" s="57"/>
      <c r="G441" s="57"/>
      <c r="H441" s="58"/>
      <c r="I441" s="58"/>
      <c r="J441" s="58"/>
      <c r="K441" s="58"/>
      <c r="L441" s="57"/>
      <c r="M441" s="59" t="str">
        <f>IF($A441="","",IF(COUNT($H441:$K441)=0,"MISSING DATES",IF(MIN($H441:$K441)&lt;TODAY(),"EXPIRED",IF(MIN($H441:$K441)&lt;=TODAY()+30,"DUE IN 30 DAYS",IF(MIN($H441:$K441)&lt;=TODAY()+60,"DUE IN 31-60 DAYS",IF(MIN($H441:$K441)&lt;=TODAY()+90,"DUE IN 61-90 DAYS","VALID"))))))</f>
        <v/>
      </c>
      <c r="N441" s="59" t="str">
        <f>IF(COUNT($H441:$K441)=0,"",MIN($H441:$K441)-TODAY())</f>
        <v/>
      </c>
      <c r="O441" s="57"/>
    </row>
    <row r="442" spans="1:15">
      <c r="A442" s="57"/>
      <c r="B442" s="57"/>
      <c r="C442" s="57"/>
      <c r="D442" s="61"/>
      <c r="E442" s="57"/>
      <c r="F442" s="57"/>
      <c r="G442" s="57"/>
      <c r="H442" s="58"/>
      <c r="I442" s="58"/>
      <c r="J442" s="58"/>
      <c r="K442" s="58"/>
      <c r="L442" s="57"/>
      <c r="M442" s="59" t="str">
        <f>IF($A442="","",IF(COUNT($H442:$K442)=0,"MISSING DATES",IF(MIN($H442:$K442)&lt;TODAY(),"EXPIRED",IF(MIN($H442:$K442)&lt;=TODAY()+30,"DUE IN 30 DAYS",IF(MIN($H442:$K442)&lt;=TODAY()+60,"DUE IN 31-60 DAYS",IF(MIN($H442:$K442)&lt;=TODAY()+90,"DUE IN 61-90 DAYS","VALID"))))))</f>
        <v/>
      </c>
      <c r="N442" s="59" t="str">
        <f>IF(COUNT($H442:$K442)=0,"",MIN($H442:$K442)-TODAY())</f>
        <v/>
      </c>
      <c r="O442" s="57"/>
    </row>
    <row r="443" spans="1:15">
      <c r="A443" s="57"/>
      <c r="B443" s="57"/>
      <c r="C443" s="57"/>
      <c r="D443" s="61"/>
      <c r="E443" s="57"/>
      <c r="F443" s="57"/>
      <c r="G443" s="57"/>
      <c r="H443" s="58"/>
      <c r="I443" s="58"/>
      <c r="J443" s="58"/>
      <c r="K443" s="58"/>
      <c r="L443" s="57"/>
      <c r="M443" s="59" t="str">
        <f>IF($A443="","",IF(COUNT($H443:$K443)=0,"MISSING DATES",IF(MIN($H443:$K443)&lt;TODAY(),"EXPIRED",IF(MIN($H443:$K443)&lt;=TODAY()+30,"DUE IN 30 DAYS",IF(MIN($H443:$K443)&lt;=TODAY()+60,"DUE IN 31-60 DAYS",IF(MIN($H443:$K443)&lt;=TODAY()+90,"DUE IN 61-90 DAYS","VALID"))))))</f>
        <v/>
      </c>
      <c r="N443" s="59" t="str">
        <f>IF(COUNT($H443:$K443)=0,"",MIN($H443:$K443)-TODAY())</f>
        <v/>
      </c>
      <c r="O443" s="57"/>
    </row>
    <row r="444" spans="1:15">
      <c r="A444" s="57"/>
      <c r="B444" s="57"/>
      <c r="C444" s="57"/>
      <c r="D444" s="61"/>
      <c r="E444" s="57"/>
      <c r="F444" s="57"/>
      <c r="G444" s="57"/>
      <c r="H444" s="58"/>
      <c r="I444" s="58"/>
      <c r="J444" s="58"/>
      <c r="K444" s="58"/>
      <c r="L444" s="57"/>
      <c r="M444" s="59" t="str">
        <f>IF($A444="","",IF(COUNT($H444:$K444)=0,"MISSING DATES",IF(MIN($H444:$K444)&lt;TODAY(),"EXPIRED",IF(MIN($H444:$K444)&lt;=TODAY()+30,"DUE IN 30 DAYS",IF(MIN($H444:$K444)&lt;=TODAY()+60,"DUE IN 31-60 DAYS",IF(MIN($H444:$K444)&lt;=TODAY()+90,"DUE IN 61-90 DAYS","VALID"))))))</f>
        <v/>
      </c>
      <c r="N444" s="59" t="str">
        <f>IF(COUNT($H444:$K444)=0,"",MIN($H444:$K444)-TODAY())</f>
        <v/>
      </c>
      <c r="O444" s="57"/>
    </row>
    <row r="445" spans="1:15">
      <c r="A445" s="57"/>
      <c r="B445" s="57"/>
      <c r="C445" s="57"/>
      <c r="D445" s="61"/>
      <c r="E445" s="57"/>
      <c r="F445" s="57"/>
      <c r="G445" s="57"/>
      <c r="H445" s="58"/>
      <c r="I445" s="58"/>
      <c r="J445" s="58"/>
      <c r="K445" s="58"/>
      <c r="L445" s="57"/>
      <c r="M445" s="59" t="str">
        <f>IF($A445="","",IF(COUNT($H445:$K445)=0,"MISSING DATES",IF(MIN($H445:$K445)&lt;TODAY(),"EXPIRED",IF(MIN($H445:$K445)&lt;=TODAY()+30,"DUE IN 30 DAYS",IF(MIN($H445:$K445)&lt;=TODAY()+60,"DUE IN 31-60 DAYS",IF(MIN($H445:$K445)&lt;=TODAY()+90,"DUE IN 61-90 DAYS","VALID"))))))</f>
        <v/>
      </c>
      <c r="N445" s="59" t="str">
        <f>IF(COUNT($H445:$K445)=0,"",MIN($H445:$K445)-TODAY())</f>
        <v/>
      </c>
      <c r="O445" s="57"/>
    </row>
    <row r="446" spans="1:15">
      <c r="A446" s="57"/>
      <c r="B446" s="57"/>
      <c r="C446" s="57"/>
      <c r="D446" s="61"/>
      <c r="E446" s="57"/>
      <c r="F446" s="57"/>
      <c r="G446" s="57"/>
      <c r="H446" s="58"/>
      <c r="I446" s="58"/>
      <c r="J446" s="58"/>
      <c r="K446" s="58"/>
      <c r="L446" s="57"/>
      <c r="M446" s="59" t="str">
        <f>IF($A446="","",IF(COUNT($H446:$K446)=0,"MISSING DATES",IF(MIN($H446:$K446)&lt;TODAY(),"EXPIRED",IF(MIN($H446:$K446)&lt;=TODAY()+30,"DUE IN 30 DAYS",IF(MIN($H446:$K446)&lt;=TODAY()+60,"DUE IN 31-60 DAYS",IF(MIN($H446:$K446)&lt;=TODAY()+90,"DUE IN 61-90 DAYS","VALID"))))))</f>
        <v/>
      </c>
      <c r="N446" s="59" t="str">
        <f>IF(COUNT($H446:$K446)=0,"",MIN($H446:$K446)-TODAY())</f>
        <v/>
      </c>
      <c r="O446" s="57"/>
    </row>
    <row r="447" spans="1:15">
      <c r="A447" s="57"/>
      <c r="B447" s="57"/>
      <c r="C447" s="57"/>
      <c r="D447" s="61"/>
      <c r="E447" s="57"/>
      <c r="F447" s="57"/>
      <c r="G447" s="57"/>
      <c r="H447" s="58"/>
      <c r="I447" s="58"/>
      <c r="J447" s="58"/>
      <c r="K447" s="58"/>
      <c r="L447" s="57"/>
      <c r="M447" s="59" t="str">
        <f>IF($A447="","",IF(COUNT($H447:$K447)=0,"MISSING DATES",IF(MIN($H447:$K447)&lt;TODAY(),"EXPIRED",IF(MIN($H447:$K447)&lt;=TODAY()+30,"DUE IN 30 DAYS",IF(MIN($H447:$K447)&lt;=TODAY()+60,"DUE IN 31-60 DAYS",IF(MIN($H447:$K447)&lt;=TODAY()+90,"DUE IN 61-90 DAYS","VALID"))))))</f>
        <v/>
      </c>
      <c r="N447" s="59" t="str">
        <f>IF(COUNT($H447:$K447)=0,"",MIN($H447:$K447)-TODAY())</f>
        <v/>
      </c>
      <c r="O447" s="57"/>
    </row>
    <row r="448" spans="1:15">
      <c r="A448" s="57"/>
      <c r="B448" s="57"/>
      <c r="C448" s="57"/>
      <c r="D448" s="61"/>
      <c r="E448" s="57"/>
      <c r="F448" s="57"/>
      <c r="G448" s="57"/>
      <c r="H448" s="58"/>
      <c r="I448" s="58"/>
      <c r="J448" s="58"/>
      <c r="K448" s="58"/>
      <c r="L448" s="57"/>
      <c r="M448" s="59" t="str">
        <f>IF($A448="","",IF(COUNT($H448:$K448)=0,"MISSING DATES",IF(MIN($H448:$K448)&lt;TODAY(),"EXPIRED",IF(MIN($H448:$K448)&lt;=TODAY()+30,"DUE IN 30 DAYS",IF(MIN($H448:$K448)&lt;=TODAY()+60,"DUE IN 31-60 DAYS",IF(MIN($H448:$K448)&lt;=TODAY()+90,"DUE IN 61-90 DAYS","VALID"))))))</f>
        <v/>
      </c>
      <c r="N448" s="59" t="str">
        <f>IF(COUNT($H448:$K448)=0,"",MIN($H448:$K448)-TODAY())</f>
        <v/>
      </c>
      <c r="O448" s="57"/>
    </row>
    <row r="449" spans="1:15">
      <c r="A449" s="57"/>
      <c r="B449" s="57"/>
      <c r="C449" s="57"/>
      <c r="D449" s="61"/>
      <c r="E449" s="57"/>
      <c r="F449" s="57"/>
      <c r="G449" s="57"/>
      <c r="H449" s="58"/>
      <c r="I449" s="58"/>
      <c r="J449" s="58"/>
      <c r="K449" s="58"/>
      <c r="L449" s="57"/>
      <c r="M449" s="59" t="str">
        <f>IF($A449="","",IF(COUNT($H449:$K449)=0,"MISSING DATES",IF(MIN($H449:$K449)&lt;TODAY(),"EXPIRED",IF(MIN($H449:$K449)&lt;=TODAY()+30,"DUE IN 30 DAYS",IF(MIN($H449:$K449)&lt;=TODAY()+60,"DUE IN 31-60 DAYS",IF(MIN($H449:$K449)&lt;=TODAY()+90,"DUE IN 61-90 DAYS","VALID"))))))</f>
        <v/>
      </c>
      <c r="N449" s="59" t="str">
        <f>IF(COUNT($H449:$K449)=0,"",MIN($H449:$K449)-TODAY())</f>
        <v/>
      </c>
      <c r="O449" s="57"/>
    </row>
    <row r="450" spans="1:15">
      <c r="A450" s="57"/>
      <c r="B450" s="57"/>
      <c r="C450" s="57"/>
      <c r="D450" s="61"/>
      <c r="E450" s="57"/>
      <c r="F450" s="57"/>
      <c r="G450" s="57"/>
      <c r="H450" s="58"/>
      <c r="I450" s="58"/>
      <c r="J450" s="58"/>
      <c r="K450" s="58"/>
      <c r="L450" s="57"/>
      <c r="M450" s="59" t="str">
        <f>IF($A450="","",IF(COUNT($H450:$K450)=0,"MISSING DATES",IF(MIN($H450:$K450)&lt;TODAY(),"EXPIRED",IF(MIN($H450:$K450)&lt;=TODAY()+30,"DUE IN 30 DAYS",IF(MIN($H450:$K450)&lt;=TODAY()+60,"DUE IN 31-60 DAYS",IF(MIN($H450:$K450)&lt;=TODAY()+90,"DUE IN 61-90 DAYS","VALID"))))))</f>
        <v/>
      </c>
      <c r="N450" s="59" t="str">
        <f>IF(COUNT($H450:$K450)=0,"",MIN($H450:$K450)-TODAY())</f>
        <v/>
      </c>
      <c r="O450" s="57"/>
    </row>
    <row r="451" spans="1:15">
      <c r="A451" s="57"/>
      <c r="B451" s="57"/>
      <c r="C451" s="57"/>
      <c r="D451" s="61"/>
      <c r="E451" s="57"/>
      <c r="F451" s="57"/>
      <c r="G451" s="57"/>
      <c r="H451" s="58"/>
      <c r="I451" s="58"/>
      <c r="J451" s="58"/>
      <c r="K451" s="58"/>
      <c r="L451" s="57"/>
      <c r="M451" s="59" t="str">
        <f>IF($A451="","",IF(COUNT($H451:$K451)=0,"MISSING DATES",IF(MIN($H451:$K451)&lt;TODAY(),"EXPIRED",IF(MIN($H451:$K451)&lt;=TODAY()+30,"DUE IN 30 DAYS",IF(MIN($H451:$K451)&lt;=TODAY()+60,"DUE IN 31-60 DAYS",IF(MIN($H451:$K451)&lt;=TODAY()+90,"DUE IN 61-90 DAYS","VALID"))))))</f>
        <v/>
      </c>
      <c r="N451" s="59" t="str">
        <f>IF(COUNT($H451:$K451)=0,"",MIN($H451:$K451)-TODAY())</f>
        <v/>
      </c>
      <c r="O451" s="57"/>
    </row>
    <row r="452" spans="1:15">
      <c r="A452" s="57"/>
      <c r="B452" s="57"/>
      <c r="C452" s="57"/>
      <c r="D452" s="61"/>
      <c r="E452" s="57"/>
      <c r="F452" s="57"/>
      <c r="G452" s="57"/>
      <c r="H452" s="58"/>
      <c r="I452" s="58"/>
      <c r="J452" s="58"/>
      <c r="K452" s="58"/>
      <c r="L452" s="57"/>
      <c r="M452" s="59" t="str">
        <f>IF($A452="","",IF(COUNT($H452:$K452)=0,"MISSING DATES",IF(MIN($H452:$K452)&lt;TODAY(),"EXPIRED",IF(MIN($H452:$K452)&lt;=TODAY()+30,"DUE IN 30 DAYS",IF(MIN($H452:$K452)&lt;=TODAY()+60,"DUE IN 31-60 DAYS",IF(MIN($H452:$K452)&lt;=TODAY()+90,"DUE IN 61-90 DAYS","VALID"))))))</f>
        <v/>
      </c>
      <c r="N452" s="59" t="str">
        <f>IF(COUNT($H452:$K452)=0,"",MIN($H452:$K452)-TODAY())</f>
        <v/>
      </c>
      <c r="O452" s="57"/>
    </row>
    <row r="453" spans="1:15">
      <c r="A453" s="57"/>
      <c r="B453" s="57"/>
      <c r="C453" s="57"/>
      <c r="D453" s="61"/>
      <c r="E453" s="57"/>
      <c r="F453" s="57"/>
      <c r="G453" s="57"/>
      <c r="H453" s="58"/>
      <c r="I453" s="58"/>
      <c r="J453" s="58"/>
      <c r="K453" s="58"/>
      <c r="L453" s="57"/>
      <c r="M453" s="59" t="str">
        <f>IF($A453="","",IF(COUNT($H453:$K453)=0,"MISSING DATES",IF(MIN($H453:$K453)&lt;TODAY(),"EXPIRED",IF(MIN($H453:$K453)&lt;=TODAY()+30,"DUE IN 30 DAYS",IF(MIN($H453:$K453)&lt;=TODAY()+60,"DUE IN 31-60 DAYS",IF(MIN($H453:$K453)&lt;=TODAY()+90,"DUE IN 61-90 DAYS","VALID"))))))</f>
        <v/>
      </c>
      <c r="N453" s="59" t="str">
        <f>IF(COUNT($H453:$K453)=0,"",MIN($H453:$K453)-TODAY())</f>
        <v/>
      </c>
      <c r="O453" s="57"/>
    </row>
    <row r="454" spans="1:15">
      <c r="A454" s="57"/>
      <c r="B454" s="57"/>
      <c r="C454" s="57"/>
      <c r="D454" s="61"/>
      <c r="E454" s="57"/>
      <c r="F454" s="57"/>
      <c r="G454" s="57"/>
      <c r="H454" s="58"/>
      <c r="I454" s="58"/>
      <c r="J454" s="58"/>
      <c r="K454" s="58"/>
      <c r="L454" s="57"/>
      <c r="M454" s="59" t="str">
        <f>IF($A454="","",IF(COUNT($H454:$K454)=0,"MISSING DATES",IF(MIN($H454:$K454)&lt;TODAY(),"EXPIRED",IF(MIN($H454:$K454)&lt;=TODAY()+30,"DUE IN 30 DAYS",IF(MIN($H454:$K454)&lt;=TODAY()+60,"DUE IN 31-60 DAYS",IF(MIN($H454:$K454)&lt;=TODAY()+90,"DUE IN 61-90 DAYS","VALID"))))))</f>
        <v/>
      </c>
      <c r="N454" s="59" t="str">
        <f>IF(COUNT($H454:$K454)=0,"",MIN($H454:$K454)-TODAY())</f>
        <v/>
      </c>
      <c r="O454" s="57"/>
    </row>
    <row r="455" spans="1:15">
      <c r="A455" s="57"/>
      <c r="B455" s="57"/>
      <c r="C455" s="57"/>
      <c r="D455" s="61"/>
      <c r="E455" s="57"/>
      <c r="F455" s="57"/>
      <c r="G455" s="57"/>
      <c r="H455" s="58"/>
      <c r="I455" s="58"/>
      <c r="J455" s="58"/>
      <c r="K455" s="58"/>
      <c r="L455" s="57"/>
      <c r="M455" s="59" t="str">
        <f>IF($A455="","",IF(COUNT($H455:$K455)=0,"MISSING DATES",IF(MIN($H455:$K455)&lt;TODAY(),"EXPIRED",IF(MIN($H455:$K455)&lt;=TODAY()+30,"DUE IN 30 DAYS",IF(MIN($H455:$K455)&lt;=TODAY()+60,"DUE IN 31-60 DAYS",IF(MIN($H455:$K455)&lt;=TODAY()+90,"DUE IN 61-90 DAYS","VALID"))))))</f>
        <v/>
      </c>
      <c r="N455" s="59" t="str">
        <f>IF(COUNT($H455:$K455)=0,"",MIN($H455:$K455)-TODAY())</f>
        <v/>
      </c>
      <c r="O455" s="57"/>
    </row>
    <row r="456" spans="1:15">
      <c r="A456" s="57"/>
      <c r="B456" s="57"/>
      <c r="C456" s="57"/>
      <c r="D456" s="61"/>
      <c r="E456" s="57"/>
      <c r="F456" s="57"/>
      <c r="G456" s="57"/>
      <c r="H456" s="58"/>
      <c r="I456" s="58"/>
      <c r="J456" s="58"/>
      <c r="K456" s="58"/>
      <c r="L456" s="57"/>
      <c r="M456" s="59" t="str">
        <f>IF($A456="","",IF(COUNT($H456:$K456)=0,"MISSING DATES",IF(MIN($H456:$K456)&lt;TODAY(),"EXPIRED",IF(MIN($H456:$K456)&lt;=TODAY()+30,"DUE IN 30 DAYS",IF(MIN($H456:$K456)&lt;=TODAY()+60,"DUE IN 31-60 DAYS",IF(MIN($H456:$K456)&lt;=TODAY()+90,"DUE IN 61-90 DAYS","VALID"))))))</f>
        <v/>
      </c>
      <c r="N456" s="59" t="str">
        <f>IF(COUNT($H456:$K456)=0,"",MIN($H456:$K456)-TODAY())</f>
        <v/>
      </c>
      <c r="O456" s="57"/>
    </row>
    <row r="457" spans="1:15">
      <c r="A457" s="57"/>
      <c r="B457" s="57"/>
      <c r="C457" s="57"/>
      <c r="D457" s="61"/>
      <c r="E457" s="57"/>
      <c r="F457" s="57"/>
      <c r="G457" s="57"/>
      <c r="H457" s="58"/>
      <c r="I457" s="58"/>
      <c r="J457" s="58"/>
      <c r="K457" s="58"/>
      <c r="L457" s="57"/>
      <c r="M457" s="59" t="str">
        <f>IF($A457="","",IF(COUNT($H457:$K457)=0,"MISSING DATES",IF(MIN($H457:$K457)&lt;TODAY(),"EXPIRED",IF(MIN($H457:$K457)&lt;=TODAY()+30,"DUE IN 30 DAYS",IF(MIN($H457:$K457)&lt;=TODAY()+60,"DUE IN 31-60 DAYS",IF(MIN($H457:$K457)&lt;=TODAY()+90,"DUE IN 61-90 DAYS","VALID"))))))</f>
        <v/>
      </c>
      <c r="N457" s="59" t="str">
        <f>IF(COUNT($H457:$K457)=0,"",MIN($H457:$K457)-TODAY())</f>
        <v/>
      </c>
      <c r="O457" s="57"/>
    </row>
    <row r="458" spans="1:15">
      <c r="A458" s="57"/>
      <c r="B458" s="57"/>
      <c r="C458" s="57"/>
      <c r="D458" s="61"/>
      <c r="E458" s="57"/>
      <c r="F458" s="57"/>
      <c r="G458" s="57"/>
      <c r="H458" s="58"/>
      <c r="I458" s="58"/>
      <c r="J458" s="58"/>
      <c r="K458" s="58"/>
      <c r="L458" s="57"/>
      <c r="M458" s="59" t="str">
        <f>IF($A458="","",IF(COUNT($H458:$K458)=0,"MISSING DATES",IF(MIN($H458:$K458)&lt;TODAY(),"EXPIRED",IF(MIN($H458:$K458)&lt;=TODAY()+30,"DUE IN 30 DAYS",IF(MIN($H458:$K458)&lt;=TODAY()+60,"DUE IN 31-60 DAYS",IF(MIN($H458:$K458)&lt;=TODAY()+90,"DUE IN 61-90 DAYS","VALID"))))))</f>
        <v/>
      </c>
      <c r="N458" s="59" t="str">
        <f>IF(COUNT($H458:$K458)=0,"",MIN($H458:$K458)-TODAY())</f>
        <v/>
      </c>
      <c r="O458" s="57"/>
    </row>
    <row r="459" spans="1:15">
      <c r="A459" s="57"/>
      <c r="B459" s="57"/>
      <c r="C459" s="57"/>
      <c r="D459" s="61"/>
      <c r="E459" s="57"/>
      <c r="F459" s="57"/>
      <c r="G459" s="57"/>
      <c r="H459" s="58"/>
      <c r="I459" s="58"/>
      <c r="J459" s="58"/>
      <c r="K459" s="58"/>
      <c r="L459" s="57"/>
      <c r="M459" s="59" t="str">
        <f>IF($A459="","",IF(COUNT($H459:$K459)=0,"MISSING DATES",IF(MIN($H459:$K459)&lt;TODAY(),"EXPIRED",IF(MIN($H459:$K459)&lt;=TODAY()+30,"DUE IN 30 DAYS",IF(MIN($H459:$K459)&lt;=TODAY()+60,"DUE IN 31-60 DAYS",IF(MIN($H459:$K459)&lt;=TODAY()+90,"DUE IN 61-90 DAYS","VALID"))))))</f>
        <v/>
      </c>
      <c r="N459" s="59" t="str">
        <f>IF(COUNT($H459:$K459)=0,"",MIN($H459:$K459)-TODAY())</f>
        <v/>
      </c>
      <c r="O459" s="57"/>
    </row>
    <row r="460" spans="1:15">
      <c r="A460" s="57"/>
      <c r="B460" s="57"/>
      <c r="C460" s="57"/>
      <c r="D460" s="61"/>
      <c r="E460" s="57"/>
      <c r="F460" s="57"/>
      <c r="G460" s="57"/>
      <c r="H460" s="58"/>
      <c r="I460" s="58"/>
      <c r="J460" s="58"/>
      <c r="K460" s="58"/>
      <c r="L460" s="57"/>
      <c r="M460" s="59" t="str">
        <f>IF($A460="","",IF(COUNT($H460:$K460)=0,"MISSING DATES",IF(MIN($H460:$K460)&lt;TODAY(),"EXPIRED",IF(MIN($H460:$K460)&lt;=TODAY()+30,"DUE IN 30 DAYS",IF(MIN($H460:$K460)&lt;=TODAY()+60,"DUE IN 31-60 DAYS",IF(MIN($H460:$K460)&lt;=TODAY()+90,"DUE IN 61-90 DAYS","VALID"))))))</f>
        <v/>
      </c>
      <c r="N460" s="59" t="str">
        <f>IF(COUNT($H460:$K460)=0,"",MIN($H460:$K460)-TODAY())</f>
        <v/>
      </c>
      <c r="O460" s="57"/>
    </row>
    <row r="461" spans="1:15">
      <c r="A461" s="57"/>
      <c r="B461" s="57"/>
      <c r="C461" s="57"/>
      <c r="D461" s="61"/>
      <c r="E461" s="57"/>
      <c r="F461" s="57"/>
      <c r="G461" s="57"/>
      <c r="H461" s="58"/>
      <c r="I461" s="58"/>
      <c r="J461" s="58"/>
      <c r="K461" s="58"/>
      <c r="L461" s="57"/>
      <c r="M461" s="59" t="str">
        <f>IF($A461="","",IF(COUNT($H461:$K461)=0,"MISSING DATES",IF(MIN($H461:$K461)&lt;TODAY(),"EXPIRED",IF(MIN($H461:$K461)&lt;=TODAY()+30,"DUE IN 30 DAYS",IF(MIN($H461:$K461)&lt;=TODAY()+60,"DUE IN 31-60 DAYS",IF(MIN($H461:$K461)&lt;=TODAY()+90,"DUE IN 61-90 DAYS","VALID"))))))</f>
        <v/>
      </c>
      <c r="N461" s="59" t="str">
        <f>IF(COUNT($H461:$K461)=0,"",MIN($H461:$K461)-TODAY())</f>
        <v/>
      </c>
      <c r="O461" s="57"/>
    </row>
    <row r="462" spans="1:15">
      <c r="A462" s="57"/>
      <c r="B462" s="57"/>
      <c r="C462" s="57"/>
      <c r="D462" s="61"/>
      <c r="E462" s="57"/>
      <c r="F462" s="57"/>
      <c r="G462" s="57"/>
      <c r="H462" s="58"/>
      <c r="I462" s="58"/>
      <c r="J462" s="58"/>
      <c r="K462" s="58"/>
      <c r="L462" s="57"/>
      <c r="M462" s="59" t="str">
        <f>IF($A462="","",IF(COUNT($H462:$K462)=0,"MISSING DATES",IF(MIN($H462:$K462)&lt;TODAY(),"EXPIRED",IF(MIN($H462:$K462)&lt;=TODAY()+30,"DUE IN 30 DAYS",IF(MIN($H462:$K462)&lt;=TODAY()+60,"DUE IN 31-60 DAYS",IF(MIN($H462:$K462)&lt;=TODAY()+90,"DUE IN 61-90 DAYS","VALID"))))))</f>
        <v/>
      </c>
      <c r="N462" s="59" t="str">
        <f>IF(COUNT($H462:$K462)=0,"",MIN($H462:$K462)-TODAY())</f>
        <v/>
      </c>
      <c r="O462" s="57"/>
    </row>
    <row r="463" spans="1:15">
      <c r="A463" s="57"/>
      <c r="B463" s="57"/>
      <c r="C463" s="57"/>
      <c r="D463" s="61"/>
      <c r="E463" s="57"/>
      <c r="F463" s="57"/>
      <c r="G463" s="57"/>
      <c r="H463" s="58"/>
      <c r="I463" s="58"/>
      <c r="J463" s="58"/>
      <c r="K463" s="58"/>
      <c r="L463" s="57"/>
      <c r="M463" s="59" t="str">
        <f>IF($A463="","",IF(COUNT($H463:$K463)=0,"MISSING DATES",IF(MIN($H463:$K463)&lt;TODAY(),"EXPIRED",IF(MIN($H463:$K463)&lt;=TODAY()+30,"DUE IN 30 DAYS",IF(MIN($H463:$K463)&lt;=TODAY()+60,"DUE IN 31-60 DAYS",IF(MIN($H463:$K463)&lt;=TODAY()+90,"DUE IN 61-90 DAYS","VALID"))))))</f>
        <v/>
      </c>
      <c r="N463" s="59" t="str">
        <f>IF(COUNT($H463:$K463)=0,"",MIN($H463:$K463)-TODAY())</f>
        <v/>
      </c>
      <c r="O463" s="57"/>
    </row>
    <row r="464" spans="1:15">
      <c r="A464" s="57"/>
      <c r="B464" s="57"/>
      <c r="C464" s="57"/>
      <c r="D464" s="61"/>
      <c r="E464" s="57"/>
      <c r="F464" s="57"/>
      <c r="G464" s="57"/>
      <c r="H464" s="58"/>
      <c r="I464" s="58"/>
      <c r="J464" s="58"/>
      <c r="K464" s="58"/>
      <c r="L464" s="57"/>
      <c r="M464" s="59" t="str">
        <f>IF($A464="","",IF(COUNT($H464:$K464)=0,"MISSING DATES",IF(MIN($H464:$K464)&lt;TODAY(),"EXPIRED",IF(MIN($H464:$K464)&lt;=TODAY()+30,"DUE IN 30 DAYS",IF(MIN($H464:$K464)&lt;=TODAY()+60,"DUE IN 31-60 DAYS",IF(MIN($H464:$K464)&lt;=TODAY()+90,"DUE IN 61-90 DAYS","VALID"))))))</f>
        <v/>
      </c>
      <c r="N464" s="59" t="str">
        <f>IF(COUNT($H464:$K464)=0,"",MIN($H464:$K464)-TODAY())</f>
        <v/>
      </c>
      <c r="O464" s="57"/>
    </row>
    <row r="465" spans="1:15">
      <c r="A465" s="57"/>
      <c r="B465" s="57"/>
      <c r="C465" s="57"/>
      <c r="D465" s="61"/>
      <c r="E465" s="57"/>
      <c r="F465" s="57"/>
      <c r="G465" s="57"/>
      <c r="H465" s="58"/>
      <c r="I465" s="58"/>
      <c r="J465" s="58"/>
      <c r="K465" s="58"/>
      <c r="L465" s="57"/>
      <c r="M465" s="59" t="str">
        <f>IF($A465="","",IF(COUNT($H465:$K465)=0,"MISSING DATES",IF(MIN($H465:$K465)&lt;TODAY(),"EXPIRED",IF(MIN($H465:$K465)&lt;=TODAY()+30,"DUE IN 30 DAYS",IF(MIN($H465:$K465)&lt;=TODAY()+60,"DUE IN 31-60 DAYS",IF(MIN($H465:$K465)&lt;=TODAY()+90,"DUE IN 61-90 DAYS","VALID"))))))</f>
        <v/>
      </c>
      <c r="N465" s="59" t="str">
        <f>IF(COUNT($H465:$K465)=0,"",MIN($H465:$K465)-TODAY())</f>
        <v/>
      </c>
      <c r="O465" s="57"/>
    </row>
    <row r="466" spans="1:15">
      <c r="A466" s="57"/>
      <c r="B466" s="57"/>
      <c r="C466" s="57"/>
      <c r="D466" s="61"/>
      <c r="E466" s="57"/>
      <c r="F466" s="57"/>
      <c r="G466" s="57"/>
      <c r="H466" s="58"/>
      <c r="I466" s="58"/>
      <c r="J466" s="58"/>
      <c r="K466" s="58"/>
      <c r="L466" s="57"/>
      <c r="M466" s="59" t="str">
        <f>IF($A466="","",IF(COUNT($H466:$K466)=0,"MISSING DATES",IF(MIN($H466:$K466)&lt;TODAY(),"EXPIRED",IF(MIN($H466:$K466)&lt;=TODAY()+30,"DUE IN 30 DAYS",IF(MIN($H466:$K466)&lt;=TODAY()+60,"DUE IN 31-60 DAYS",IF(MIN($H466:$K466)&lt;=TODAY()+90,"DUE IN 61-90 DAYS","VALID"))))))</f>
        <v/>
      </c>
      <c r="N466" s="59" t="str">
        <f>IF(COUNT($H466:$K466)=0,"",MIN($H466:$K466)-TODAY())</f>
        <v/>
      </c>
      <c r="O466" s="57"/>
    </row>
    <row r="467" spans="1:15">
      <c r="A467" s="57"/>
      <c r="B467" s="57"/>
      <c r="C467" s="57"/>
      <c r="D467" s="61"/>
      <c r="E467" s="57"/>
      <c r="F467" s="57"/>
      <c r="G467" s="57"/>
      <c r="H467" s="58"/>
      <c r="I467" s="58"/>
      <c r="J467" s="58"/>
      <c r="K467" s="58"/>
      <c r="L467" s="57"/>
      <c r="M467" s="59" t="str">
        <f>IF($A467="","",IF(COUNT($H467:$K467)=0,"MISSING DATES",IF(MIN($H467:$K467)&lt;TODAY(),"EXPIRED",IF(MIN($H467:$K467)&lt;=TODAY()+30,"DUE IN 30 DAYS",IF(MIN($H467:$K467)&lt;=TODAY()+60,"DUE IN 31-60 DAYS",IF(MIN($H467:$K467)&lt;=TODAY()+90,"DUE IN 61-90 DAYS","VALID"))))))</f>
        <v/>
      </c>
      <c r="N467" s="59" t="str">
        <f>IF(COUNT($H467:$K467)=0,"",MIN($H467:$K467)-TODAY())</f>
        <v/>
      </c>
      <c r="O467" s="57"/>
    </row>
    <row r="468" spans="1:15">
      <c r="A468" s="57"/>
      <c r="B468" s="57"/>
      <c r="C468" s="57"/>
      <c r="D468" s="61"/>
      <c r="E468" s="57"/>
      <c r="F468" s="57"/>
      <c r="G468" s="57"/>
      <c r="H468" s="58"/>
      <c r="I468" s="58"/>
      <c r="J468" s="58"/>
      <c r="K468" s="58"/>
      <c r="L468" s="57"/>
      <c r="M468" s="59" t="str">
        <f>IF($A468="","",IF(COUNT($H468:$K468)=0,"MISSING DATES",IF(MIN($H468:$K468)&lt;TODAY(),"EXPIRED",IF(MIN($H468:$K468)&lt;=TODAY()+30,"DUE IN 30 DAYS",IF(MIN($H468:$K468)&lt;=TODAY()+60,"DUE IN 31-60 DAYS",IF(MIN($H468:$K468)&lt;=TODAY()+90,"DUE IN 61-90 DAYS","VALID"))))))</f>
        <v/>
      </c>
      <c r="N468" s="59" t="str">
        <f>IF(COUNT($H468:$K468)=0,"",MIN($H468:$K468)-TODAY())</f>
        <v/>
      </c>
      <c r="O468" s="57"/>
    </row>
    <row r="469" spans="1:15">
      <c r="A469" s="57"/>
      <c r="B469" s="57"/>
      <c r="C469" s="57"/>
      <c r="D469" s="61"/>
      <c r="E469" s="57"/>
      <c r="F469" s="57"/>
      <c r="G469" s="57"/>
      <c r="H469" s="58"/>
      <c r="I469" s="58"/>
      <c r="J469" s="58"/>
      <c r="K469" s="58"/>
      <c r="L469" s="57"/>
      <c r="M469" s="59" t="str">
        <f>IF($A469="","",IF(COUNT($H469:$K469)=0,"MISSING DATES",IF(MIN($H469:$K469)&lt;TODAY(),"EXPIRED",IF(MIN($H469:$K469)&lt;=TODAY()+30,"DUE IN 30 DAYS",IF(MIN($H469:$K469)&lt;=TODAY()+60,"DUE IN 31-60 DAYS",IF(MIN($H469:$K469)&lt;=TODAY()+90,"DUE IN 61-90 DAYS","VALID"))))))</f>
        <v/>
      </c>
      <c r="N469" s="59" t="str">
        <f>IF(COUNT($H469:$K469)=0,"",MIN($H469:$K469)-TODAY())</f>
        <v/>
      </c>
      <c r="O469" s="57"/>
    </row>
    <row r="470" spans="1:15">
      <c r="A470" s="57"/>
      <c r="B470" s="57"/>
      <c r="C470" s="57"/>
      <c r="D470" s="61"/>
      <c r="E470" s="57"/>
      <c r="F470" s="57"/>
      <c r="G470" s="57"/>
      <c r="H470" s="58"/>
      <c r="I470" s="58"/>
      <c r="J470" s="58"/>
      <c r="K470" s="58"/>
      <c r="L470" s="57"/>
      <c r="M470" s="59" t="str">
        <f>IF($A470="","",IF(COUNT($H470:$K470)=0,"MISSING DATES",IF(MIN($H470:$K470)&lt;TODAY(),"EXPIRED",IF(MIN($H470:$K470)&lt;=TODAY()+30,"DUE IN 30 DAYS",IF(MIN($H470:$K470)&lt;=TODAY()+60,"DUE IN 31-60 DAYS",IF(MIN($H470:$K470)&lt;=TODAY()+90,"DUE IN 61-90 DAYS","VALID"))))))</f>
        <v/>
      </c>
      <c r="N470" s="59" t="str">
        <f>IF(COUNT($H470:$K470)=0,"",MIN($H470:$K470)-TODAY())</f>
        <v/>
      </c>
      <c r="O470" s="57"/>
    </row>
    <row r="471" spans="1:15">
      <c r="A471" s="57"/>
      <c r="B471" s="57"/>
      <c r="C471" s="57"/>
      <c r="D471" s="61"/>
      <c r="E471" s="57"/>
      <c r="F471" s="57"/>
      <c r="G471" s="57"/>
      <c r="H471" s="58"/>
      <c r="I471" s="58"/>
      <c r="J471" s="58"/>
      <c r="K471" s="58"/>
      <c r="L471" s="57"/>
      <c r="M471" s="59" t="str">
        <f>IF($A471="","",IF(COUNT($H471:$K471)=0,"MISSING DATES",IF(MIN($H471:$K471)&lt;TODAY(),"EXPIRED",IF(MIN($H471:$K471)&lt;=TODAY()+30,"DUE IN 30 DAYS",IF(MIN($H471:$K471)&lt;=TODAY()+60,"DUE IN 31-60 DAYS",IF(MIN($H471:$K471)&lt;=TODAY()+90,"DUE IN 61-90 DAYS","VALID"))))))</f>
        <v/>
      </c>
      <c r="N471" s="59" t="str">
        <f>IF(COUNT($H471:$K471)=0,"",MIN($H471:$K471)-TODAY())</f>
        <v/>
      </c>
      <c r="O471" s="57"/>
    </row>
    <row r="472" spans="1:15">
      <c r="A472" s="57"/>
      <c r="B472" s="57"/>
      <c r="C472" s="57"/>
      <c r="D472" s="61"/>
      <c r="E472" s="57"/>
      <c r="F472" s="57"/>
      <c r="G472" s="57"/>
      <c r="H472" s="58"/>
      <c r="I472" s="58"/>
      <c r="J472" s="58"/>
      <c r="K472" s="58"/>
      <c r="L472" s="57"/>
      <c r="M472" s="59" t="str">
        <f>IF($A472="","",IF(COUNT($H472:$K472)=0,"MISSING DATES",IF(MIN($H472:$K472)&lt;TODAY(),"EXPIRED",IF(MIN($H472:$K472)&lt;=TODAY()+30,"DUE IN 30 DAYS",IF(MIN($H472:$K472)&lt;=TODAY()+60,"DUE IN 31-60 DAYS",IF(MIN($H472:$K472)&lt;=TODAY()+90,"DUE IN 61-90 DAYS","VALID"))))))</f>
        <v/>
      </c>
      <c r="N472" s="59" t="str">
        <f>IF(COUNT($H472:$K472)=0,"",MIN($H472:$K472)-TODAY())</f>
        <v/>
      </c>
      <c r="O472" s="57"/>
    </row>
    <row r="473" spans="1:15">
      <c r="A473" s="57"/>
      <c r="B473" s="57"/>
      <c r="C473" s="57"/>
      <c r="D473" s="61"/>
      <c r="E473" s="57"/>
      <c r="F473" s="57"/>
      <c r="G473" s="57"/>
      <c r="H473" s="58"/>
      <c r="I473" s="58"/>
      <c r="J473" s="58"/>
      <c r="K473" s="58"/>
      <c r="L473" s="57"/>
      <c r="M473" s="59" t="str">
        <f>IF($A473="","",IF(COUNT($H473:$K473)=0,"MISSING DATES",IF(MIN($H473:$K473)&lt;TODAY(),"EXPIRED",IF(MIN($H473:$K473)&lt;=TODAY()+30,"DUE IN 30 DAYS",IF(MIN($H473:$K473)&lt;=TODAY()+60,"DUE IN 31-60 DAYS",IF(MIN($H473:$K473)&lt;=TODAY()+90,"DUE IN 61-90 DAYS","VALID"))))))</f>
        <v/>
      </c>
      <c r="N473" s="59" t="str">
        <f>IF(COUNT($H473:$K473)=0,"",MIN($H473:$K473)-TODAY())</f>
        <v/>
      </c>
      <c r="O473" s="57"/>
    </row>
    <row r="474" spans="1:15">
      <c r="A474" s="57"/>
      <c r="B474" s="57"/>
      <c r="C474" s="57"/>
      <c r="D474" s="61"/>
      <c r="E474" s="57"/>
      <c r="F474" s="57"/>
      <c r="G474" s="57"/>
      <c r="H474" s="58"/>
      <c r="I474" s="58"/>
      <c r="J474" s="58"/>
      <c r="K474" s="58"/>
      <c r="L474" s="57"/>
      <c r="M474" s="59" t="str">
        <f>IF($A474="","",IF(COUNT($H474:$K474)=0,"MISSING DATES",IF(MIN($H474:$K474)&lt;TODAY(),"EXPIRED",IF(MIN($H474:$K474)&lt;=TODAY()+30,"DUE IN 30 DAYS",IF(MIN($H474:$K474)&lt;=TODAY()+60,"DUE IN 31-60 DAYS",IF(MIN($H474:$K474)&lt;=TODAY()+90,"DUE IN 61-90 DAYS","VALID"))))))</f>
        <v/>
      </c>
      <c r="N474" s="59" t="str">
        <f>IF(COUNT($H474:$K474)=0,"",MIN($H474:$K474)-TODAY())</f>
        <v/>
      </c>
      <c r="O474" s="57"/>
    </row>
    <row r="475" spans="1:15">
      <c r="A475" s="57"/>
      <c r="B475" s="57"/>
      <c r="C475" s="57"/>
      <c r="D475" s="61"/>
      <c r="E475" s="57"/>
      <c r="F475" s="57"/>
      <c r="G475" s="57"/>
      <c r="H475" s="58"/>
      <c r="I475" s="58"/>
      <c r="J475" s="58"/>
      <c r="K475" s="58"/>
      <c r="L475" s="57"/>
      <c r="M475" s="59" t="str">
        <f>IF($A475="","",IF(COUNT($H475:$K475)=0,"MISSING DATES",IF(MIN($H475:$K475)&lt;TODAY(),"EXPIRED",IF(MIN($H475:$K475)&lt;=TODAY()+30,"DUE IN 30 DAYS",IF(MIN($H475:$K475)&lt;=TODAY()+60,"DUE IN 31-60 DAYS",IF(MIN($H475:$K475)&lt;=TODAY()+90,"DUE IN 61-90 DAYS","VALID"))))))</f>
        <v/>
      </c>
      <c r="N475" s="59" t="str">
        <f>IF(COUNT($H475:$K475)=0,"",MIN($H475:$K475)-TODAY())</f>
        <v/>
      </c>
      <c r="O475" s="57"/>
    </row>
    <row r="476" spans="1:15">
      <c r="A476" s="57"/>
      <c r="B476" s="57"/>
      <c r="C476" s="57"/>
      <c r="D476" s="61"/>
      <c r="E476" s="57"/>
      <c r="F476" s="57"/>
      <c r="G476" s="57"/>
      <c r="H476" s="58"/>
      <c r="I476" s="58"/>
      <c r="J476" s="58"/>
      <c r="K476" s="58"/>
      <c r="L476" s="57"/>
      <c r="M476" s="59" t="str">
        <f>IF($A476="","",IF(COUNT($H476:$K476)=0,"MISSING DATES",IF(MIN($H476:$K476)&lt;TODAY(),"EXPIRED",IF(MIN($H476:$K476)&lt;=TODAY()+30,"DUE IN 30 DAYS",IF(MIN($H476:$K476)&lt;=TODAY()+60,"DUE IN 31-60 DAYS",IF(MIN($H476:$K476)&lt;=TODAY()+90,"DUE IN 61-90 DAYS","VALID"))))))</f>
        <v/>
      </c>
      <c r="N476" s="59" t="str">
        <f>IF(COUNT($H476:$K476)=0,"",MIN($H476:$K476)-TODAY())</f>
        <v/>
      </c>
      <c r="O476" s="57"/>
    </row>
    <row r="477" spans="1:15">
      <c r="A477" s="57"/>
      <c r="B477" s="57"/>
      <c r="C477" s="57"/>
      <c r="D477" s="61"/>
      <c r="E477" s="57"/>
      <c r="F477" s="57"/>
      <c r="G477" s="57"/>
      <c r="H477" s="58"/>
      <c r="I477" s="58"/>
      <c r="J477" s="58"/>
      <c r="K477" s="58"/>
      <c r="L477" s="57"/>
      <c r="M477" s="59" t="str">
        <f>IF($A477="","",IF(COUNT($H477:$K477)=0,"MISSING DATES",IF(MIN($H477:$K477)&lt;TODAY(),"EXPIRED",IF(MIN($H477:$K477)&lt;=TODAY()+30,"DUE IN 30 DAYS",IF(MIN($H477:$K477)&lt;=TODAY()+60,"DUE IN 31-60 DAYS",IF(MIN($H477:$K477)&lt;=TODAY()+90,"DUE IN 61-90 DAYS","VALID"))))))</f>
        <v/>
      </c>
      <c r="N477" s="59" t="str">
        <f>IF(COUNT($H477:$K477)=0,"",MIN($H477:$K477)-TODAY())</f>
        <v/>
      </c>
      <c r="O477" s="57"/>
    </row>
    <row r="478" spans="1:15">
      <c r="A478" s="57"/>
      <c r="B478" s="57"/>
      <c r="C478" s="57"/>
      <c r="D478" s="61"/>
      <c r="E478" s="57"/>
      <c r="F478" s="57"/>
      <c r="G478" s="57"/>
      <c r="H478" s="58"/>
      <c r="I478" s="58"/>
      <c r="J478" s="58"/>
      <c r="K478" s="58"/>
      <c r="L478" s="57"/>
      <c r="M478" s="59" t="str">
        <f>IF($A478="","",IF(COUNT($H478:$K478)=0,"MISSING DATES",IF(MIN($H478:$K478)&lt;TODAY(),"EXPIRED",IF(MIN($H478:$K478)&lt;=TODAY()+30,"DUE IN 30 DAYS",IF(MIN($H478:$K478)&lt;=TODAY()+60,"DUE IN 31-60 DAYS",IF(MIN($H478:$K478)&lt;=TODAY()+90,"DUE IN 61-90 DAYS","VALID"))))))</f>
        <v/>
      </c>
      <c r="N478" s="59" t="str">
        <f>IF(COUNT($H478:$K478)=0,"",MIN($H478:$K478)-TODAY())</f>
        <v/>
      </c>
      <c r="O478" s="57"/>
    </row>
    <row r="479" spans="1:15">
      <c r="A479" s="57"/>
      <c r="B479" s="57"/>
      <c r="C479" s="57"/>
      <c r="D479" s="61"/>
      <c r="E479" s="57"/>
      <c r="F479" s="57"/>
      <c r="G479" s="57"/>
      <c r="H479" s="58"/>
      <c r="I479" s="58"/>
      <c r="J479" s="58"/>
      <c r="K479" s="58"/>
      <c r="L479" s="57"/>
      <c r="M479" s="59" t="str">
        <f>IF($A479="","",IF(COUNT($H479:$K479)=0,"MISSING DATES",IF(MIN($H479:$K479)&lt;TODAY(),"EXPIRED",IF(MIN($H479:$K479)&lt;=TODAY()+30,"DUE IN 30 DAYS",IF(MIN($H479:$K479)&lt;=TODAY()+60,"DUE IN 31-60 DAYS",IF(MIN($H479:$K479)&lt;=TODAY()+90,"DUE IN 61-90 DAYS","VALID"))))))</f>
        <v/>
      </c>
      <c r="N479" s="59" t="str">
        <f>IF(COUNT($H479:$K479)=0,"",MIN($H479:$K479)-TODAY())</f>
        <v/>
      </c>
      <c r="O479" s="57"/>
    </row>
    <row r="480" spans="1:15">
      <c r="A480" s="57"/>
      <c r="B480" s="57"/>
      <c r="C480" s="57"/>
      <c r="D480" s="61"/>
      <c r="E480" s="57"/>
      <c r="F480" s="57"/>
      <c r="G480" s="57"/>
      <c r="H480" s="58"/>
      <c r="I480" s="58"/>
      <c r="J480" s="58"/>
      <c r="K480" s="58"/>
      <c r="L480" s="57"/>
      <c r="M480" s="59" t="str">
        <f>IF($A480="","",IF(COUNT($H480:$K480)=0,"MISSING DATES",IF(MIN($H480:$K480)&lt;TODAY(),"EXPIRED",IF(MIN($H480:$K480)&lt;=TODAY()+30,"DUE IN 30 DAYS",IF(MIN($H480:$K480)&lt;=TODAY()+60,"DUE IN 31-60 DAYS",IF(MIN($H480:$K480)&lt;=TODAY()+90,"DUE IN 61-90 DAYS","VALID"))))))</f>
        <v/>
      </c>
      <c r="N480" s="59" t="str">
        <f>IF(COUNT($H480:$K480)=0,"",MIN($H480:$K480)-TODAY())</f>
        <v/>
      </c>
      <c r="O480" s="57"/>
    </row>
    <row r="481" spans="1:15">
      <c r="A481" s="57"/>
      <c r="B481" s="57"/>
      <c r="C481" s="57"/>
      <c r="D481" s="61"/>
      <c r="E481" s="57"/>
      <c r="F481" s="57"/>
      <c r="G481" s="57"/>
      <c r="H481" s="58"/>
      <c r="I481" s="58"/>
      <c r="J481" s="58"/>
      <c r="K481" s="58"/>
      <c r="L481" s="57"/>
      <c r="M481" s="59" t="str">
        <f>IF($A481="","",IF(COUNT($H481:$K481)=0,"MISSING DATES",IF(MIN($H481:$K481)&lt;TODAY(),"EXPIRED",IF(MIN($H481:$K481)&lt;=TODAY()+30,"DUE IN 30 DAYS",IF(MIN($H481:$K481)&lt;=TODAY()+60,"DUE IN 31-60 DAYS",IF(MIN($H481:$K481)&lt;=TODAY()+90,"DUE IN 61-90 DAYS","VALID"))))))</f>
        <v/>
      </c>
      <c r="N481" s="59" t="str">
        <f>IF(COUNT($H481:$K481)=0,"",MIN($H481:$K481)-TODAY())</f>
        <v/>
      </c>
      <c r="O481" s="57"/>
    </row>
    <row r="482" spans="1:15">
      <c r="A482" s="57"/>
      <c r="B482" s="57"/>
      <c r="C482" s="57"/>
      <c r="D482" s="61"/>
      <c r="E482" s="57"/>
      <c r="F482" s="57"/>
      <c r="G482" s="57"/>
      <c r="H482" s="58"/>
      <c r="I482" s="58"/>
      <c r="J482" s="58"/>
      <c r="K482" s="58"/>
      <c r="L482" s="57"/>
      <c r="M482" s="59" t="str">
        <f>IF($A482="","",IF(COUNT($H482:$K482)=0,"MISSING DATES",IF(MIN($H482:$K482)&lt;TODAY(),"EXPIRED",IF(MIN($H482:$K482)&lt;=TODAY()+30,"DUE IN 30 DAYS",IF(MIN($H482:$K482)&lt;=TODAY()+60,"DUE IN 31-60 DAYS",IF(MIN($H482:$K482)&lt;=TODAY()+90,"DUE IN 61-90 DAYS","VALID"))))))</f>
        <v/>
      </c>
      <c r="N482" s="59" t="str">
        <f>IF(COUNT($H482:$K482)=0,"",MIN($H482:$K482)-TODAY())</f>
        <v/>
      </c>
      <c r="O482" s="57"/>
    </row>
    <row r="483" spans="1:15">
      <c r="A483" s="57"/>
      <c r="B483" s="57"/>
      <c r="C483" s="57"/>
      <c r="D483" s="61"/>
      <c r="E483" s="57"/>
      <c r="F483" s="57"/>
      <c r="G483" s="57"/>
      <c r="H483" s="58"/>
      <c r="I483" s="58"/>
      <c r="J483" s="58"/>
      <c r="K483" s="58"/>
      <c r="L483" s="57"/>
      <c r="M483" s="59" t="str">
        <f>IF($A483="","",IF(COUNT($H483:$K483)=0,"MISSING DATES",IF(MIN($H483:$K483)&lt;TODAY(),"EXPIRED",IF(MIN($H483:$K483)&lt;=TODAY()+30,"DUE IN 30 DAYS",IF(MIN($H483:$K483)&lt;=TODAY()+60,"DUE IN 31-60 DAYS",IF(MIN($H483:$K483)&lt;=TODAY()+90,"DUE IN 61-90 DAYS","VALID"))))))</f>
        <v/>
      </c>
      <c r="N483" s="59" t="str">
        <f>IF(COUNT($H483:$K483)=0,"",MIN($H483:$K483)-TODAY())</f>
        <v/>
      </c>
      <c r="O483" s="57"/>
    </row>
    <row r="484" spans="1:15">
      <c r="A484" s="57"/>
      <c r="B484" s="57"/>
      <c r="C484" s="57"/>
      <c r="D484" s="61"/>
      <c r="E484" s="57"/>
      <c r="F484" s="57"/>
      <c r="G484" s="57"/>
      <c r="H484" s="58"/>
      <c r="I484" s="58"/>
      <c r="J484" s="58"/>
      <c r="K484" s="58"/>
      <c r="L484" s="57"/>
      <c r="M484" s="59" t="str">
        <f>IF($A484="","",IF(COUNT($H484:$K484)=0,"MISSING DATES",IF(MIN($H484:$K484)&lt;TODAY(),"EXPIRED",IF(MIN($H484:$K484)&lt;=TODAY()+30,"DUE IN 30 DAYS",IF(MIN($H484:$K484)&lt;=TODAY()+60,"DUE IN 31-60 DAYS",IF(MIN($H484:$K484)&lt;=TODAY()+90,"DUE IN 61-90 DAYS","VALID"))))))</f>
        <v/>
      </c>
      <c r="N484" s="59" t="str">
        <f>IF(COUNT($H484:$K484)=0,"",MIN($H484:$K484)-TODAY())</f>
        <v/>
      </c>
      <c r="O484" s="57"/>
    </row>
    <row r="485" spans="1:15">
      <c r="A485" s="57"/>
      <c r="B485" s="57"/>
      <c r="C485" s="57"/>
      <c r="D485" s="61"/>
      <c r="E485" s="57"/>
      <c r="F485" s="57"/>
      <c r="G485" s="57"/>
      <c r="H485" s="58"/>
      <c r="I485" s="58"/>
      <c r="J485" s="58"/>
      <c r="K485" s="58"/>
      <c r="L485" s="57"/>
      <c r="M485" s="59" t="str">
        <f>IF($A485="","",IF(COUNT($H485:$K485)=0,"MISSING DATES",IF(MIN($H485:$K485)&lt;TODAY(),"EXPIRED",IF(MIN($H485:$K485)&lt;=TODAY()+30,"DUE IN 30 DAYS",IF(MIN($H485:$K485)&lt;=TODAY()+60,"DUE IN 31-60 DAYS",IF(MIN($H485:$K485)&lt;=TODAY()+90,"DUE IN 61-90 DAYS","VALID"))))))</f>
        <v/>
      </c>
      <c r="N485" s="59" t="str">
        <f>IF(COUNT($H485:$K485)=0,"",MIN($H485:$K485)-TODAY())</f>
        <v/>
      </c>
      <c r="O485" s="57"/>
    </row>
    <row r="486" spans="1:15">
      <c r="A486" s="57"/>
      <c r="B486" s="57"/>
      <c r="C486" s="57"/>
      <c r="D486" s="61"/>
      <c r="E486" s="57"/>
      <c r="F486" s="57"/>
      <c r="G486" s="57"/>
      <c r="H486" s="58"/>
      <c r="I486" s="58"/>
      <c r="J486" s="58"/>
      <c r="K486" s="58"/>
      <c r="L486" s="57"/>
      <c r="M486" s="59" t="str">
        <f>IF($A486="","",IF(COUNT($H486:$K486)=0,"MISSING DATES",IF(MIN($H486:$K486)&lt;TODAY(),"EXPIRED",IF(MIN($H486:$K486)&lt;=TODAY()+30,"DUE IN 30 DAYS",IF(MIN($H486:$K486)&lt;=TODAY()+60,"DUE IN 31-60 DAYS",IF(MIN($H486:$K486)&lt;=TODAY()+90,"DUE IN 61-90 DAYS","VALID"))))))</f>
        <v/>
      </c>
      <c r="N486" s="59" t="str">
        <f>IF(COUNT($H486:$K486)=0,"",MIN($H486:$K486)-TODAY())</f>
        <v/>
      </c>
      <c r="O486" s="57"/>
    </row>
    <row r="487" spans="1:15">
      <c r="A487" s="57"/>
      <c r="B487" s="57"/>
      <c r="C487" s="57"/>
      <c r="D487" s="61"/>
      <c r="E487" s="57"/>
      <c r="F487" s="57"/>
      <c r="G487" s="57"/>
      <c r="H487" s="58"/>
      <c r="I487" s="58"/>
      <c r="J487" s="58"/>
      <c r="K487" s="58"/>
      <c r="L487" s="57"/>
      <c r="M487" s="59" t="str">
        <f>IF($A487="","",IF(COUNT($H487:$K487)=0,"MISSING DATES",IF(MIN($H487:$K487)&lt;TODAY(),"EXPIRED",IF(MIN($H487:$K487)&lt;=TODAY()+30,"DUE IN 30 DAYS",IF(MIN($H487:$K487)&lt;=TODAY()+60,"DUE IN 31-60 DAYS",IF(MIN($H487:$K487)&lt;=TODAY()+90,"DUE IN 61-90 DAYS","VALID"))))))</f>
        <v/>
      </c>
      <c r="N487" s="59" t="str">
        <f>IF(COUNT($H487:$K487)=0,"",MIN($H487:$K487)-TODAY())</f>
        <v/>
      </c>
      <c r="O487" s="57"/>
    </row>
    <row r="488" spans="1:15">
      <c r="A488" s="57"/>
      <c r="B488" s="57"/>
      <c r="C488" s="57"/>
      <c r="D488" s="61"/>
      <c r="E488" s="57"/>
      <c r="F488" s="57"/>
      <c r="G488" s="57"/>
      <c r="H488" s="58"/>
      <c r="I488" s="58"/>
      <c r="J488" s="58"/>
      <c r="K488" s="58"/>
      <c r="L488" s="57"/>
      <c r="M488" s="59" t="str">
        <f>IF($A488="","",IF(COUNT($H488:$K488)=0,"MISSING DATES",IF(MIN($H488:$K488)&lt;TODAY(),"EXPIRED",IF(MIN($H488:$K488)&lt;=TODAY()+30,"DUE IN 30 DAYS",IF(MIN($H488:$K488)&lt;=TODAY()+60,"DUE IN 31-60 DAYS",IF(MIN($H488:$K488)&lt;=TODAY()+90,"DUE IN 61-90 DAYS","VALID"))))))</f>
        <v/>
      </c>
      <c r="N488" s="59" t="str">
        <f>IF(COUNT($H488:$K488)=0,"",MIN($H488:$K488)-TODAY())</f>
        <v/>
      </c>
      <c r="O488" s="57"/>
    </row>
    <row r="489" spans="1:15">
      <c r="A489" s="57"/>
      <c r="B489" s="57"/>
      <c r="C489" s="57"/>
      <c r="D489" s="61"/>
      <c r="E489" s="57"/>
      <c r="F489" s="57"/>
      <c r="G489" s="57"/>
      <c r="H489" s="58"/>
      <c r="I489" s="58"/>
      <c r="J489" s="58"/>
      <c r="K489" s="58"/>
      <c r="L489" s="57"/>
      <c r="M489" s="59" t="str">
        <f>IF($A489="","",IF(COUNT($H489:$K489)=0,"MISSING DATES",IF(MIN($H489:$K489)&lt;TODAY(),"EXPIRED",IF(MIN($H489:$K489)&lt;=TODAY()+30,"DUE IN 30 DAYS",IF(MIN($H489:$K489)&lt;=TODAY()+60,"DUE IN 31-60 DAYS",IF(MIN($H489:$K489)&lt;=TODAY()+90,"DUE IN 61-90 DAYS","VALID"))))))</f>
        <v/>
      </c>
      <c r="N489" s="59" t="str">
        <f>IF(COUNT($H489:$K489)=0,"",MIN($H489:$K489)-TODAY())</f>
        <v/>
      </c>
      <c r="O489" s="57"/>
    </row>
    <row r="490" spans="1:15">
      <c r="A490" s="57"/>
      <c r="B490" s="57"/>
      <c r="C490" s="57"/>
      <c r="D490" s="61"/>
      <c r="E490" s="57"/>
      <c r="F490" s="57"/>
      <c r="G490" s="57"/>
      <c r="H490" s="58"/>
      <c r="I490" s="58"/>
      <c r="J490" s="58"/>
      <c r="K490" s="58"/>
      <c r="L490" s="57"/>
      <c r="M490" s="59" t="str">
        <f>IF($A490="","",IF(COUNT($H490:$K490)=0,"MISSING DATES",IF(MIN($H490:$K490)&lt;TODAY(),"EXPIRED",IF(MIN($H490:$K490)&lt;=TODAY()+30,"DUE IN 30 DAYS",IF(MIN($H490:$K490)&lt;=TODAY()+60,"DUE IN 31-60 DAYS",IF(MIN($H490:$K490)&lt;=TODAY()+90,"DUE IN 61-90 DAYS","VALID"))))))</f>
        <v/>
      </c>
      <c r="N490" s="59" t="str">
        <f>IF(COUNT($H490:$K490)=0,"",MIN($H490:$K490)-TODAY())</f>
        <v/>
      </c>
      <c r="O490" s="57"/>
    </row>
    <row r="491" spans="1:15">
      <c r="A491" s="57"/>
      <c r="B491" s="57"/>
      <c r="C491" s="57"/>
      <c r="D491" s="61"/>
      <c r="E491" s="57"/>
      <c r="F491" s="57"/>
      <c r="G491" s="57"/>
      <c r="H491" s="58"/>
      <c r="I491" s="58"/>
      <c r="J491" s="58"/>
      <c r="K491" s="58"/>
      <c r="L491" s="57"/>
      <c r="M491" s="59" t="str">
        <f>IF($A491="","",IF(COUNT($H491:$K491)=0,"MISSING DATES",IF(MIN($H491:$K491)&lt;TODAY(),"EXPIRED",IF(MIN($H491:$K491)&lt;=TODAY()+30,"DUE IN 30 DAYS",IF(MIN($H491:$K491)&lt;=TODAY()+60,"DUE IN 31-60 DAYS",IF(MIN($H491:$K491)&lt;=TODAY()+90,"DUE IN 61-90 DAYS","VALID"))))))</f>
        <v/>
      </c>
      <c r="N491" s="59" t="str">
        <f>IF(COUNT($H491:$K491)=0,"",MIN($H491:$K491)-TODAY())</f>
        <v/>
      </c>
      <c r="O491" s="57"/>
    </row>
    <row r="492" spans="1:15">
      <c r="A492" s="57"/>
      <c r="B492" s="57"/>
      <c r="C492" s="57"/>
      <c r="D492" s="61"/>
      <c r="E492" s="57"/>
      <c r="F492" s="57"/>
      <c r="G492" s="57"/>
      <c r="H492" s="58"/>
      <c r="I492" s="58"/>
      <c r="J492" s="58"/>
      <c r="K492" s="58"/>
      <c r="L492" s="57"/>
      <c r="M492" s="59" t="str">
        <f>IF($A492="","",IF(COUNT($H492:$K492)=0,"MISSING DATES",IF(MIN($H492:$K492)&lt;TODAY(),"EXPIRED",IF(MIN($H492:$K492)&lt;=TODAY()+30,"DUE IN 30 DAYS",IF(MIN($H492:$K492)&lt;=TODAY()+60,"DUE IN 31-60 DAYS",IF(MIN($H492:$K492)&lt;=TODAY()+90,"DUE IN 61-90 DAYS","VALID"))))))</f>
        <v/>
      </c>
      <c r="N492" s="59" t="str">
        <f>IF(COUNT($H492:$K492)=0,"",MIN($H492:$K492)-TODAY())</f>
        <v/>
      </c>
      <c r="O492" s="57"/>
    </row>
    <row r="493" spans="1:15">
      <c r="A493" s="57"/>
      <c r="B493" s="57"/>
      <c r="C493" s="57"/>
      <c r="D493" s="61"/>
      <c r="E493" s="57"/>
      <c r="F493" s="57"/>
      <c r="G493" s="57"/>
      <c r="H493" s="58"/>
      <c r="I493" s="58"/>
      <c r="J493" s="58"/>
      <c r="K493" s="58"/>
      <c r="L493" s="57"/>
      <c r="M493" s="59" t="str">
        <f>IF($A493="","",IF(COUNT($H493:$K493)=0,"MISSING DATES",IF(MIN($H493:$K493)&lt;TODAY(),"EXPIRED",IF(MIN($H493:$K493)&lt;=TODAY()+30,"DUE IN 30 DAYS",IF(MIN($H493:$K493)&lt;=TODAY()+60,"DUE IN 31-60 DAYS",IF(MIN($H493:$K493)&lt;=TODAY()+90,"DUE IN 61-90 DAYS","VALID"))))))</f>
        <v/>
      </c>
      <c r="N493" s="59" t="str">
        <f>IF(COUNT($H493:$K493)=0,"",MIN($H493:$K493)-TODAY())</f>
        <v/>
      </c>
      <c r="O493" s="57"/>
    </row>
    <row r="494" spans="1:15">
      <c r="A494" s="57"/>
      <c r="B494" s="57"/>
      <c r="C494" s="57"/>
      <c r="D494" s="61"/>
      <c r="E494" s="57"/>
      <c r="F494" s="57"/>
      <c r="G494" s="57"/>
      <c r="H494" s="58"/>
      <c r="I494" s="58"/>
      <c r="J494" s="58"/>
      <c r="K494" s="58"/>
      <c r="L494" s="57"/>
      <c r="M494" s="59" t="str">
        <f>IF($A494="","",IF(COUNT($H494:$K494)=0,"MISSING DATES",IF(MIN($H494:$K494)&lt;TODAY(),"EXPIRED",IF(MIN($H494:$K494)&lt;=TODAY()+30,"DUE IN 30 DAYS",IF(MIN($H494:$K494)&lt;=TODAY()+60,"DUE IN 31-60 DAYS",IF(MIN($H494:$K494)&lt;=TODAY()+90,"DUE IN 61-90 DAYS","VALID"))))))</f>
        <v/>
      </c>
      <c r="N494" s="59" t="str">
        <f>IF(COUNT($H494:$K494)=0,"",MIN($H494:$K494)-TODAY())</f>
        <v/>
      </c>
      <c r="O494" s="57"/>
    </row>
    <row r="495" spans="1:15">
      <c r="A495" s="57"/>
      <c r="B495" s="57"/>
      <c r="C495" s="57"/>
      <c r="D495" s="61"/>
      <c r="E495" s="57"/>
      <c r="F495" s="57"/>
      <c r="G495" s="57"/>
      <c r="H495" s="58"/>
      <c r="I495" s="58"/>
      <c r="J495" s="58"/>
      <c r="K495" s="58"/>
      <c r="L495" s="57"/>
      <c r="M495" s="59" t="str">
        <f>IF($A495="","",IF(COUNT($H495:$K495)=0,"MISSING DATES",IF(MIN($H495:$K495)&lt;TODAY(),"EXPIRED",IF(MIN($H495:$K495)&lt;=TODAY()+30,"DUE IN 30 DAYS",IF(MIN($H495:$K495)&lt;=TODAY()+60,"DUE IN 31-60 DAYS",IF(MIN($H495:$K495)&lt;=TODAY()+90,"DUE IN 61-90 DAYS","VALID"))))))</f>
        <v/>
      </c>
      <c r="N495" s="59" t="str">
        <f>IF(COUNT($H495:$K495)=0,"",MIN($H495:$K495)-TODAY())</f>
        <v/>
      </c>
      <c r="O495" s="57"/>
    </row>
    <row r="496" spans="1:15">
      <c r="A496" s="57"/>
      <c r="B496" s="57"/>
      <c r="C496" s="57"/>
      <c r="D496" s="61"/>
      <c r="E496" s="57"/>
      <c r="F496" s="57"/>
      <c r="G496" s="57"/>
      <c r="H496" s="58"/>
      <c r="I496" s="58"/>
      <c r="J496" s="58"/>
      <c r="K496" s="58"/>
      <c r="L496" s="57"/>
      <c r="M496" s="59" t="str">
        <f>IF($A496="","",IF(COUNT($H496:$K496)=0,"MISSING DATES",IF(MIN($H496:$K496)&lt;TODAY(),"EXPIRED",IF(MIN($H496:$K496)&lt;=TODAY()+30,"DUE IN 30 DAYS",IF(MIN($H496:$K496)&lt;=TODAY()+60,"DUE IN 31-60 DAYS",IF(MIN($H496:$K496)&lt;=TODAY()+90,"DUE IN 61-90 DAYS","VALID"))))))</f>
        <v/>
      </c>
      <c r="N496" s="59" t="str">
        <f>IF(COUNT($H496:$K496)=0,"",MIN($H496:$K496)-TODAY())</f>
        <v/>
      </c>
      <c r="O496" s="57"/>
    </row>
    <row r="497" spans="1:15">
      <c r="A497" s="57"/>
      <c r="B497" s="57"/>
      <c r="C497" s="57"/>
      <c r="D497" s="61"/>
      <c r="E497" s="57"/>
      <c r="F497" s="57"/>
      <c r="G497" s="57"/>
      <c r="H497" s="58"/>
      <c r="I497" s="58"/>
      <c r="J497" s="58"/>
      <c r="K497" s="58"/>
      <c r="L497" s="57"/>
      <c r="M497" s="59" t="str">
        <f>IF($A497="","",IF(COUNT($H497:$K497)=0,"MISSING DATES",IF(MIN($H497:$K497)&lt;TODAY(),"EXPIRED",IF(MIN($H497:$K497)&lt;=TODAY()+30,"DUE IN 30 DAYS",IF(MIN($H497:$K497)&lt;=TODAY()+60,"DUE IN 31-60 DAYS",IF(MIN($H497:$K497)&lt;=TODAY()+90,"DUE IN 61-90 DAYS","VALID"))))))</f>
        <v/>
      </c>
      <c r="N497" s="59" t="str">
        <f>IF(COUNT($H497:$K497)=0,"",MIN($H497:$K497)-TODAY())</f>
        <v/>
      </c>
      <c r="O497" s="57"/>
    </row>
    <row r="498" spans="1:15">
      <c r="A498" s="57"/>
      <c r="B498" s="57"/>
      <c r="C498" s="57"/>
      <c r="D498" s="61"/>
      <c r="E498" s="57"/>
      <c r="F498" s="57"/>
      <c r="G498" s="57"/>
      <c r="H498" s="58"/>
      <c r="I498" s="58"/>
      <c r="J498" s="58"/>
      <c r="K498" s="58"/>
      <c r="L498" s="57"/>
      <c r="M498" s="59" t="str">
        <f>IF($A498="","",IF(COUNT($H498:$K498)=0,"MISSING DATES",IF(MIN($H498:$K498)&lt;TODAY(),"EXPIRED",IF(MIN($H498:$K498)&lt;=TODAY()+30,"DUE IN 30 DAYS",IF(MIN($H498:$K498)&lt;=TODAY()+60,"DUE IN 31-60 DAYS",IF(MIN($H498:$K498)&lt;=TODAY()+90,"DUE IN 61-90 DAYS","VALID"))))))</f>
        <v/>
      </c>
      <c r="N498" s="59" t="str">
        <f>IF(COUNT($H498:$K498)=0,"",MIN($H498:$K498)-TODAY())</f>
        <v/>
      </c>
      <c r="O498" s="57"/>
    </row>
    <row r="499" spans="1:15">
      <c r="A499" s="57"/>
      <c r="B499" s="57"/>
      <c r="C499" s="57"/>
      <c r="D499" s="61"/>
      <c r="E499" s="57"/>
      <c r="F499" s="57"/>
      <c r="G499" s="57"/>
      <c r="H499" s="58"/>
      <c r="I499" s="58"/>
      <c r="J499" s="58"/>
      <c r="K499" s="58"/>
      <c r="L499" s="57"/>
      <c r="M499" s="59" t="str">
        <f>IF($A499="","",IF(COUNT($H499:$K499)=0,"MISSING DATES",IF(MIN($H499:$K499)&lt;TODAY(),"EXPIRED",IF(MIN($H499:$K499)&lt;=TODAY()+30,"DUE IN 30 DAYS",IF(MIN($H499:$K499)&lt;=TODAY()+60,"DUE IN 31-60 DAYS",IF(MIN($H499:$K499)&lt;=TODAY()+90,"DUE IN 61-90 DAYS","VALID"))))))</f>
        <v/>
      </c>
      <c r="N499" s="59" t="str">
        <f>IF(COUNT($H499:$K499)=0,"",MIN($H499:$K499)-TODAY())</f>
        <v/>
      </c>
      <c r="O499" s="57"/>
    </row>
    <row r="500" spans="1:15">
      <c r="A500" s="57"/>
      <c r="B500" s="57"/>
      <c r="C500" s="57"/>
      <c r="D500" s="61"/>
      <c r="E500" s="57"/>
      <c r="F500" s="57"/>
      <c r="G500" s="57"/>
      <c r="H500" s="58"/>
      <c r="I500" s="58"/>
      <c r="J500" s="58"/>
      <c r="K500" s="58"/>
      <c r="L500" s="57"/>
      <c r="M500" s="59" t="str">
        <f>IF($A500="","",IF(COUNT($H500:$K500)=0,"MISSING DATES",IF(MIN($H500:$K500)&lt;TODAY(),"EXPIRED",IF(MIN($H500:$K500)&lt;=TODAY()+30,"DUE IN 30 DAYS",IF(MIN($H500:$K500)&lt;=TODAY()+60,"DUE IN 31-60 DAYS",IF(MIN($H500:$K500)&lt;=TODAY()+90,"DUE IN 61-90 DAYS","VALID"))))))</f>
        <v/>
      </c>
      <c r="N500" s="59" t="str">
        <f>IF(COUNT($H500:$K500)=0,"",MIN($H500:$K500)-TODAY())</f>
        <v/>
      </c>
      <c r="O500" s="57"/>
    </row>
    <row r="501" spans="1:15">
      <c r="A501" s="57"/>
      <c r="B501" s="57"/>
      <c r="C501" s="57"/>
      <c r="D501" s="61"/>
      <c r="E501" s="57"/>
      <c r="F501" s="57"/>
      <c r="G501" s="57"/>
      <c r="H501" s="58"/>
      <c r="I501" s="58"/>
      <c r="J501" s="58"/>
      <c r="K501" s="58"/>
      <c r="L501" s="57"/>
      <c r="M501" s="59" t="str">
        <f>IF($A501="","",IF(COUNT($H501:$K501)=0,"MISSING DATES",IF(MIN($H501:$K501)&lt;TODAY(),"EXPIRED",IF(MIN($H501:$K501)&lt;=TODAY()+30,"DUE IN 30 DAYS",IF(MIN($H501:$K501)&lt;=TODAY()+60,"DUE IN 31-60 DAYS",IF(MIN($H501:$K501)&lt;=TODAY()+90,"DUE IN 61-90 DAYS","VALID"))))))</f>
        <v/>
      </c>
      <c r="N501" s="59" t="str">
        <f>IF(COUNT($H501:$K501)=0,"",MIN($H501:$K501)-TODAY())</f>
        <v/>
      </c>
      <c r="O501" s="57"/>
    </row>
    <row r="502" spans="1:15">
      <c r="A502" s="57"/>
      <c r="B502" s="57"/>
      <c r="C502" s="57"/>
      <c r="D502" s="61"/>
      <c r="E502" s="57"/>
      <c r="F502" s="57"/>
      <c r="G502" s="57"/>
      <c r="H502" s="58"/>
      <c r="I502" s="58"/>
      <c r="J502" s="58"/>
      <c r="K502" s="58"/>
      <c r="L502" s="57"/>
      <c r="M502" s="59" t="str">
        <f>IF($A502="","",IF(COUNT($H502:$K502)=0,"MISSING DATES",IF(MIN($H502:$K502)&lt;TODAY(),"EXPIRED",IF(MIN($H502:$K502)&lt;=TODAY()+30,"DUE IN 30 DAYS",IF(MIN($H502:$K502)&lt;=TODAY()+60,"DUE IN 31-60 DAYS",IF(MIN($H502:$K502)&lt;=TODAY()+90,"DUE IN 61-90 DAYS","VALID"))))))</f>
        <v/>
      </c>
      <c r="N502" s="59" t="str">
        <f>IF(COUNT($H502:$K502)=0,"",MIN($H502:$K502)-TODAY())</f>
        <v/>
      </c>
      <c r="O502" s="57"/>
    </row>
    <row r="503" spans="1:15">
      <c r="A503" s="57"/>
      <c r="B503" s="57"/>
      <c r="C503" s="57"/>
      <c r="D503" s="61"/>
      <c r="E503" s="57"/>
      <c r="F503" s="57"/>
      <c r="G503" s="57"/>
      <c r="H503" s="58"/>
      <c r="I503" s="58"/>
      <c r="J503" s="58"/>
      <c r="K503" s="58"/>
      <c r="L503" s="57"/>
      <c r="M503" s="59" t="str">
        <f>IF($A503="","",IF(COUNT($H503:$K503)=0,"MISSING DATES",IF(MIN($H503:$K503)&lt;TODAY(),"EXPIRED",IF(MIN($H503:$K503)&lt;=TODAY()+30,"DUE IN 30 DAYS",IF(MIN($H503:$K503)&lt;=TODAY()+60,"DUE IN 31-60 DAYS",IF(MIN($H503:$K503)&lt;=TODAY()+90,"DUE IN 61-90 DAYS","VALID"))))))</f>
        <v/>
      </c>
      <c r="N503" s="59" t="str">
        <f>IF(COUNT($H503:$K503)=0,"",MIN($H503:$K503)-TODAY())</f>
        <v/>
      </c>
      <c r="O503" s="57"/>
    </row>
    <row r="504" spans="1:15">
      <c r="A504" s="57"/>
      <c r="B504" s="57"/>
      <c r="C504" s="57"/>
      <c r="D504" s="61"/>
      <c r="E504" s="57"/>
      <c r="F504" s="57"/>
      <c r="G504" s="57"/>
      <c r="H504" s="58"/>
      <c r="I504" s="58"/>
      <c r="J504" s="58"/>
      <c r="K504" s="58"/>
      <c r="L504" s="57"/>
      <c r="M504" s="59" t="str">
        <f>IF($A504="","",IF(COUNT($H504:$K504)=0,"MISSING DATES",IF(MIN($H504:$K504)&lt;TODAY(),"EXPIRED",IF(MIN($H504:$K504)&lt;=TODAY()+30,"DUE IN 30 DAYS",IF(MIN($H504:$K504)&lt;=TODAY()+60,"DUE IN 31-60 DAYS",IF(MIN($H504:$K504)&lt;=TODAY()+90,"DUE IN 61-90 DAYS","VALID"))))))</f>
        <v/>
      </c>
      <c r="N504" s="59" t="str">
        <f>IF(COUNT($H504:$K504)=0,"",MIN($H504:$K504)-TODAY())</f>
        <v/>
      </c>
      <c r="O504" s="57"/>
    </row>
    <row r="505" spans="1:15">
      <c r="A505" s="57"/>
      <c r="B505" s="57"/>
      <c r="C505" s="57"/>
      <c r="D505" s="61"/>
      <c r="E505" s="57"/>
      <c r="F505" s="57"/>
      <c r="G505" s="57"/>
      <c r="H505" s="58"/>
      <c r="I505" s="58"/>
      <c r="J505" s="58"/>
      <c r="K505" s="58"/>
      <c r="L505" s="57"/>
      <c r="M505" s="59" t="str">
        <f>IF($A505="","",IF(COUNT($H505:$K505)=0,"MISSING DATES",IF(MIN($H505:$K505)&lt;TODAY(),"EXPIRED",IF(MIN($H505:$K505)&lt;=TODAY()+30,"DUE IN 30 DAYS",IF(MIN($H505:$K505)&lt;=TODAY()+60,"DUE IN 31-60 DAYS",IF(MIN($H505:$K505)&lt;=TODAY()+90,"DUE IN 61-90 DAYS","VALID"))))))</f>
        <v/>
      </c>
      <c r="N505" s="59" t="str">
        <f>IF(COUNT($H505:$K505)=0,"",MIN($H505:$K505)-TODAY())</f>
        <v/>
      </c>
      <c r="O505" s="57"/>
    </row>
    <row r="506" spans="1:15">
      <c r="A506" s="57"/>
      <c r="B506" s="57"/>
      <c r="C506" s="57"/>
      <c r="D506" s="61"/>
      <c r="E506" s="57"/>
      <c r="F506" s="57"/>
      <c r="G506" s="57"/>
      <c r="H506" s="58"/>
      <c r="I506" s="58"/>
      <c r="J506" s="58"/>
      <c r="K506" s="58"/>
      <c r="L506" s="57"/>
      <c r="M506" s="59" t="str">
        <f>IF($A506="","",IF(COUNT($H506:$K506)=0,"MISSING DATES",IF(MIN($H506:$K506)&lt;TODAY(),"EXPIRED",IF(MIN($H506:$K506)&lt;=TODAY()+30,"DUE IN 30 DAYS",IF(MIN($H506:$K506)&lt;=TODAY()+60,"DUE IN 31-60 DAYS",IF(MIN($H506:$K506)&lt;=TODAY()+90,"DUE IN 61-90 DAYS","VALID"))))))</f>
        <v/>
      </c>
      <c r="N506" s="59" t="str">
        <f>IF(COUNT($H506:$K506)=0,"",MIN($H506:$K506)-TODAY())</f>
        <v/>
      </c>
      <c r="O506" s="57"/>
    </row>
    <row r="507" spans="1:15">
      <c r="A507" s="57"/>
      <c r="B507" s="57"/>
      <c r="C507" s="57"/>
      <c r="D507" s="61"/>
      <c r="E507" s="57"/>
      <c r="F507" s="57"/>
      <c r="G507" s="57"/>
      <c r="H507" s="58"/>
      <c r="I507" s="58"/>
      <c r="J507" s="58"/>
      <c r="K507" s="58"/>
      <c r="L507" s="57"/>
      <c r="M507" s="59" t="str">
        <f>IF($A507="","",IF(COUNT($H507:$K507)=0,"MISSING DATES",IF(MIN($H507:$K507)&lt;TODAY(),"EXPIRED",IF(MIN($H507:$K507)&lt;=TODAY()+30,"DUE IN 30 DAYS",IF(MIN($H507:$K507)&lt;=TODAY()+60,"DUE IN 31-60 DAYS",IF(MIN($H507:$K507)&lt;=TODAY()+90,"DUE IN 61-90 DAYS","VALID"))))))</f>
        <v/>
      </c>
      <c r="N507" s="59" t="str">
        <f>IF(COUNT($H507:$K507)=0,"",MIN($H507:$K507)-TODAY())</f>
        <v/>
      </c>
      <c r="O507" s="57"/>
    </row>
    <row r="508" spans="1:15">
      <c r="A508" s="57"/>
      <c r="B508" s="57"/>
      <c r="C508" s="57"/>
      <c r="D508" s="61"/>
      <c r="E508" s="57"/>
      <c r="F508" s="57"/>
      <c r="G508" s="57"/>
      <c r="H508" s="58"/>
      <c r="I508" s="58"/>
      <c r="J508" s="58"/>
      <c r="K508" s="58"/>
      <c r="L508" s="57"/>
      <c r="M508" s="59" t="str">
        <f>IF($A508="","",IF(COUNT($H508:$K508)=0,"MISSING DATES",IF(MIN($H508:$K508)&lt;TODAY(),"EXPIRED",IF(MIN($H508:$K508)&lt;=TODAY()+30,"DUE IN 30 DAYS",IF(MIN($H508:$K508)&lt;=TODAY()+60,"DUE IN 31-60 DAYS",IF(MIN($H508:$K508)&lt;=TODAY()+90,"DUE IN 61-90 DAYS","VALID"))))))</f>
        <v/>
      </c>
      <c r="N508" s="59" t="str">
        <f>IF(COUNT($H508:$K508)=0,"",MIN($H508:$K508)-TODAY())</f>
        <v/>
      </c>
      <c r="O508" s="57"/>
    </row>
    <row r="509" spans="1:15">
      <c r="A509" s="57"/>
      <c r="B509" s="57"/>
      <c r="C509" s="57"/>
      <c r="D509" s="61"/>
      <c r="E509" s="57"/>
      <c r="F509" s="57"/>
      <c r="G509" s="57"/>
      <c r="H509" s="58"/>
      <c r="I509" s="58"/>
      <c r="J509" s="58"/>
      <c r="K509" s="58"/>
      <c r="L509" s="57"/>
      <c r="M509" s="59" t="str">
        <f>IF($A509="","",IF(COUNT($H509:$K509)=0,"MISSING DATES",IF(MIN($H509:$K509)&lt;TODAY(),"EXPIRED",IF(MIN($H509:$K509)&lt;=TODAY()+30,"DUE IN 30 DAYS",IF(MIN($H509:$K509)&lt;=TODAY()+60,"DUE IN 31-60 DAYS",IF(MIN($H509:$K509)&lt;=TODAY()+90,"DUE IN 61-90 DAYS","VALID"))))))</f>
        <v/>
      </c>
      <c r="N509" s="59" t="str">
        <f>IF(COUNT($H509:$K509)=0,"",MIN($H509:$K509)-TODAY())</f>
        <v/>
      </c>
      <c r="O509" s="57"/>
    </row>
    <row r="510" spans="1:15">
      <c r="A510" s="57"/>
      <c r="B510" s="57"/>
      <c r="C510" s="57"/>
      <c r="D510" s="61"/>
      <c r="E510" s="57"/>
      <c r="F510" s="57"/>
      <c r="G510" s="57"/>
      <c r="H510" s="58"/>
      <c r="I510" s="58"/>
      <c r="J510" s="58"/>
      <c r="K510" s="58"/>
      <c r="L510" s="57"/>
      <c r="M510" s="59" t="str">
        <f>IF($A510="","",IF(COUNT($H510:$K510)=0,"MISSING DATES",IF(MIN($H510:$K510)&lt;TODAY(),"EXPIRED",IF(MIN($H510:$K510)&lt;=TODAY()+30,"DUE IN 30 DAYS",IF(MIN($H510:$K510)&lt;=TODAY()+60,"DUE IN 31-60 DAYS",IF(MIN($H510:$K510)&lt;=TODAY()+90,"DUE IN 61-90 DAYS","VALID"))))))</f>
        <v/>
      </c>
      <c r="N510" s="59" t="str">
        <f>IF(COUNT($H510:$K510)=0,"",MIN($H510:$K510)-TODAY())</f>
        <v/>
      </c>
      <c r="O510" s="57"/>
    </row>
    <row r="511" spans="1:15">
      <c r="A511" s="57"/>
      <c r="B511" s="57"/>
      <c r="C511" s="57"/>
      <c r="D511" s="61"/>
      <c r="E511" s="57"/>
      <c r="F511" s="57"/>
      <c r="G511" s="57"/>
      <c r="H511" s="58"/>
      <c r="I511" s="58"/>
      <c r="J511" s="58"/>
      <c r="K511" s="58"/>
      <c r="L511" s="57"/>
      <c r="M511" s="59" t="str">
        <f>IF($A511="","",IF(COUNT($H511:$K511)=0,"MISSING DATES",IF(MIN($H511:$K511)&lt;TODAY(),"EXPIRED",IF(MIN($H511:$K511)&lt;=TODAY()+30,"DUE IN 30 DAYS",IF(MIN($H511:$K511)&lt;=TODAY()+60,"DUE IN 31-60 DAYS",IF(MIN($H511:$K511)&lt;=TODAY()+90,"DUE IN 61-90 DAYS","VALID"))))))</f>
        <v/>
      </c>
      <c r="N511" s="59" t="str">
        <f>IF(COUNT($H511:$K511)=0,"",MIN($H511:$K511)-TODAY())</f>
        <v/>
      </c>
      <c r="O511" s="57"/>
    </row>
    <row r="512" spans="1:15">
      <c r="A512" s="57"/>
      <c r="B512" s="57"/>
      <c r="C512" s="57"/>
      <c r="D512" s="61"/>
      <c r="E512" s="57"/>
      <c r="F512" s="57"/>
      <c r="G512" s="57"/>
      <c r="H512" s="58"/>
      <c r="I512" s="58"/>
      <c r="J512" s="58"/>
      <c r="K512" s="58"/>
      <c r="L512" s="57"/>
      <c r="M512" s="59" t="str">
        <f>IF($A512="","",IF(COUNT($H512:$K512)=0,"MISSING DATES",IF(MIN($H512:$K512)&lt;TODAY(),"EXPIRED",IF(MIN($H512:$K512)&lt;=TODAY()+30,"DUE IN 30 DAYS",IF(MIN($H512:$K512)&lt;=TODAY()+60,"DUE IN 31-60 DAYS",IF(MIN($H512:$K512)&lt;=TODAY()+90,"DUE IN 61-90 DAYS","VALID"))))))</f>
        <v/>
      </c>
      <c r="N512" s="59" t="str">
        <f>IF(COUNT($H512:$K512)=0,"",MIN($H512:$K512)-TODAY())</f>
        <v/>
      </c>
      <c r="O512" s="57"/>
    </row>
    <row r="513" spans="1:15">
      <c r="A513" s="57"/>
      <c r="B513" s="57"/>
      <c r="C513" s="57"/>
      <c r="D513" s="61"/>
      <c r="E513" s="57"/>
      <c r="F513" s="57"/>
      <c r="G513" s="57"/>
      <c r="H513" s="58"/>
      <c r="I513" s="58"/>
      <c r="J513" s="58"/>
      <c r="K513" s="58"/>
      <c r="L513" s="57"/>
      <c r="M513" s="59" t="str">
        <f>IF($A513="","",IF(COUNT($H513:$K513)=0,"MISSING DATES",IF(MIN($H513:$K513)&lt;TODAY(),"EXPIRED",IF(MIN($H513:$K513)&lt;=TODAY()+30,"DUE IN 30 DAYS",IF(MIN($H513:$K513)&lt;=TODAY()+60,"DUE IN 31-60 DAYS",IF(MIN($H513:$K513)&lt;=TODAY()+90,"DUE IN 61-90 DAYS","VALID"))))))</f>
        <v/>
      </c>
      <c r="N513" s="59" t="str">
        <f>IF(COUNT($H513:$K513)=0,"",MIN($H513:$K513)-TODAY())</f>
        <v/>
      </c>
      <c r="O513" s="57"/>
    </row>
    <row r="514" spans="1:15">
      <c r="A514" s="57"/>
      <c r="B514" s="57"/>
      <c r="C514" s="57"/>
      <c r="D514" s="61"/>
      <c r="E514" s="57"/>
      <c r="F514" s="57"/>
      <c r="G514" s="57"/>
      <c r="H514" s="58"/>
      <c r="I514" s="58"/>
      <c r="J514" s="58"/>
      <c r="K514" s="58"/>
      <c r="L514" s="57"/>
      <c r="M514" s="59" t="str">
        <f>IF($A514="","",IF(COUNT($H514:$K514)=0,"MISSING DATES",IF(MIN($H514:$K514)&lt;TODAY(),"EXPIRED",IF(MIN($H514:$K514)&lt;=TODAY()+30,"DUE IN 30 DAYS",IF(MIN($H514:$K514)&lt;=TODAY()+60,"DUE IN 31-60 DAYS",IF(MIN($H514:$K514)&lt;=TODAY()+90,"DUE IN 61-90 DAYS","VALID"))))))</f>
        <v/>
      </c>
      <c r="N514" s="59" t="str">
        <f>IF(COUNT($H514:$K514)=0,"",MIN($H514:$K514)-TODAY())</f>
        <v/>
      </c>
      <c r="O514" s="57"/>
    </row>
    <row r="515" spans="1:15">
      <c r="A515" s="57"/>
      <c r="B515" s="57"/>
      <c r="C515" s="57"/>
      <c r="D515" s="61"/>
      <c r="E515" s="57"/>
      <c r="F515" s="57"/>
      <c r="G515" s="57"/>
      <c r="H515" s="58"/>
      <c r="I515" s="58"/>
      <c r="J515" s="58"/>
      <c r="K515" s="58"/>
      <c r="L515" s="57"/>
      <c r="M515" s="59" t="str">
        <f>IF($A515="","",IF(COUNT($H515:$K515)=0,"MISSING DATES",IF(MIN($H515:$K515)&lt;TODAY(),"EXPIRED",IF(MIN($H515:$K515)&lt;=TODAY()+30,"DUE IN 30 DAYS",IF(MIN($H515:$K515)&lt;=TODAY()+60,"DUE IN 31-60 DAYS",IF(MIN($H515:$K515)&lt;=TODAY()+90,"DUE IN 61-90 DAYS","VALID"))))))</f>
        <v/>
      </c>
      <c r="N515" s="59" t="str">
        <f>IF(COUNT($H515:$K515)=0,"",MIN($H515:$K515)-TODAY())</f>
        <v/>
      </c>
      <c r="O515" s="57"/>
    </row>
    <row r="516" spans="1:15">
      <c r="A516" s="57"/>
      <c r="B516" s="57"/>
      <c r="C516" s="57"/>
      <c r="D516" s="61"/>
      <c r="E516" s="57"/>
      <c r="F516" s="57"/>
      <c r="G516" s="57"/>
      <c r="H516" s="58"/>
      <c r="I516" s="58"/>
      <c r="J516" s="58"/>
      <c r="K516" s="58"/>
      <c r="L516" s="57"/>
      <c r="M516" s="59" t="str">
        <f>IF($A516="","",IF(COUNT($H516:$K516)=0,"MISSING DATES",IF(MIN($H516:$K516)&lt;TODAY(),"EXPIRED",IF(MIN($H516:$K516)&lt;=TODAY()+30,"DUE IN 30 DAYS",IF(MIN($H516:$K516)&lt;=TODAY()+60,"DUE IN 31-60 DAYS",IF(MIN($H516:$K516)&lt;=TODAY()+90,"DUE IN 61-90 DAYS","VALID"))))))</f>
        <v/>
      </c>
      <c r="N516" s="59" t="str">
        <f>IF(COUNT($H516:$K516)=0,"",MIN($H516:$K516)-TODAY())</f>
        <v/>
      </c>
      <c r="O516" s="57"/>
    </row>
    <row r="517" spans="1:15">
      <c r="A517" s="57"/>
      <c r="B517" s="57"/>
      <c r="C517" s="57"/>
      <c r="D517" s="61"/>
      <c r="E517" s="57"/>
      <c r="F517" s="57"/>
      <c r="G517" s="57"/>
      <c r="H517" s="58"/>
      <c r="I517" s="58"/>
      <c r="J517" s="58"/>
      <c r="K517" s="58"/>
      <c r="L517" s="57"/>
      <c r="M517" s="59" t="str">
        <f>IF($A517="","",IF(COUNT($H517:$K517)=0,"MISSING DATES",IF(MIN($H517:$K517)&lt;TODAY(),"EXPIRED",IF(MIN($H517:$K517)&lt;=TODAY()+30,"DUE IN 30 DAYS",IF(MIN($H517:$K517)&lt;=TODAY()+60,"DUE IN 31-60 DAYS",IF(MIN($H517:$K517)&lt;=TODAY()+90,"DUE IN 61-90 DAYS","VALID"))))))</f>
        <v/>
      </c>
      <c r="N517" s="59" t="str">
        <f>IF(COUNT($H517:$K517)=0,"",MIN($H517:$K517)-TODAY())</f>
        <v/>
      </c>
      <c r="O517" s="57"/>
    </row>
    <row r="518" spans="1:15">
      <c r="A518" s="57"/>
      <c r="B518" s="57"/>
      <c r="C518" s="57"/>
      <c r="D518" s="61"/>
      <c r="E518" s="57"/>
      <c r="F518" s="57"/>
      <c r="G518" s="57"/>
      <c r="H518" s="58"/>
      <c r="I518" s="58"/>
      <c r="J518" s="58"/>
      <c r="K518" s="58"/>
      <c r="L518" s="57"/>
      <c r="M518" s="59" t="str">
        <f>IF($A518="","",IF(COUNT($H518:$K518)=0,"MISSING DATES",IF(MIN($H518:$K518)&lt;TODAY(),"EXPIRED",IF(MIN($H518:$K518)&lt;=TODAY()+30,"DUE IN 30 DAYS",IF(MIN($H518:$K518)&lt;=TODAY()+60,"DUE IN 31-60 DAYS",IF(MIN($H518:$K518)&lt;=TODAY()+90,"DUE IN 61-90 DAYS","VALID"))))))</f>
        <v/>
      </c>
      <c r="N518" s="59" t="str">
        <f>IF(COUNT($H518:$K518)=0,"",MIN($H518:$K518)-TODAY())</f>
        <v/>
      </c>
      <c r="O518" s="57"/>
    </row>
    <row r="519" spans="1:15">
      <c r="A519" s="57"/>
      <c r="B519" s="57"/>
      <c r="C519" s="57"/>
      <c r="D519" s="61"/>
      <c r="E519" s="57"/>
      <c r="F519" s="57"/>
      <c r="G519" s="57"/>
      <c r="H519" s="58"/>
      <c r="I519" s="58"/>
      <c r="J519" s="58"/>
      <c r="K519" s="58"/>
      <c r="L519" s="57"/>
      <c r="M519" s="59" t="str">
        <f>IF($A519="","",IF(COUNT($H519:$K519)=0,"MISSING DATES",IF(MIN($H519:$K519)&lt;TODAY(),"EXPIRED",IF(MIN($H519:$K519)&lt;=TODAY()+30,"DUE IN 30 DAYS",IF(MIN($H519:$K519)&lt;=TODAY()+60,"DUE IN 31-60 DAYS",IF(MIN($H519:$K519)&lt;=TODAY()+90,"DUE IN 61-90 DAYS","VALID"))))))</f>
        <v/>
      </c>
      <c r="N519" s="59" t="str">
        <f>IF(COUNT($H519:$K519)=0,"",MIN($H519:$K519)-TODAY())</f>
        <v/>
      </c>
      <c r="O519" s="57"/>
    </row>
    <row r="520" spans="1:15">
      <c r="A520" s="57"/>
      <c r="B520" s="57"/>
      <c r="C520" s="57"/>
      <c r="D520" s="61"/>
      <c r="E520" s="57"/>
      <c r="F520" s="57"/>
      <c r="G520" s="57"/>
      <c r="H520" s="58"/>
      <c r="I520" s="58"/>
      <c r="J520" s="58"/>
      <c r="K520" s="58"/>
      <c r="L520" s="57"/>
      <c r="M520" s="59" t="str">
        <f>IF($A520="","",IF(COUNT($H520:$K520)=0,"MISSING DATES",IF(MIN($H520:$K520)&lt;TODAY(),"EXPIRED",IF(MIN($H520:$K520)&lt;=TODAY()+30,"DUE IN 30 DAYS",IF(MIN($H520:$K520)&lt;=TODAY()+60,"DUE IN 31-60 DAYS",IF(MIN($H520:$K520)&lt;=TODAY()+90,"DUE IN 61-90 DAYS","VALID"))))))</f>
        <v/>
      </c>
      <c r="N520" s="59" t="str">
        <f>IF(COUNT($H520:$K520)=0,"",MIN($H520:$K520)-TODAY())</f>
        <v/>
      </c>
      <c r="O520" s="57"/>
    </row>
    <row r="521" spans="1:15">
      <c r="A521" s="57"/>
      <c r="B521" s="57"/>
      <c r="C521" s="57"/>
      <c r="D521" s="61"/>
      <c r="E521" s="57"/>
      <c r="F521" s="57"/>
      <c r="G521" s="57"/>
      <c r="H521" s="58"/>
      <c r="I521" s="58"/>
      <c r="J521" s="58"/>
      <c r="K521" s="58"/>
      <c r="L521" s="57"/>
      <c r="M521" s="59" t="str">
        <f>IF($A521="","",IF(COUNT($H521:$K521)=0,"MISSING DATES",IF(MIN($H521:$K521)&lt;TODAY(),"EXPIRED",IF(MIN($H521:$K521)&lt;=TODAY()+30,"DUE IN 30 DAYS",IF(MIN($H521:$K521)&lt;=TODAY()+60,"DUE IN 31-60 DAYS",IF(MIN($H521:$K521)&lt;=TODAY()+90,"DUE IN 61-90 DAYS","VALID"))))))</f>
        <v/>
      </c>
      <c r="N521" s="59" t="str">
        <f>IF(COUNT($H521:$K521)=0,"",MIN($H521:$K521)-TODAY())</f>
        <v/>
      </c>
      <c r="O521" s="57"/>
    </row>
    <row r="522" spans="1:15">
      <c r="A522" s="57"/>
      <c r="B522" s="57"/>
      <c r="C522" s="57"/>
      <c r="D522" s="61"/>
      <c r="E522" s="57"/>
      <c r="F522" s="57"/>
      <c r="G522" s="57"/>
      <c r="H522" s="58"/>
      <c r="I522" s="58"/>
      <c r="J522" s="58"/>
      <c r="K522" s="58"/>
      <c r="L522" s="57"/>
      <c r="M522" s="59" t="str">
        <f>IF($A522="","",IF(COUNT($H522:$K522)=0,"MISSING DATES",IF(MIN($H522:$K522)&lt;TODAY(),"EXPIRED",IF(MIN($H522:$K522)&lt;=TODAY()+30,"DUE IN 30 DAYS",IF(MIN($H522:$K522)&lt;=TODAY()+60,"DUE IN 31-60 DAYS",IF(MIN($H522:$K522)&lt;=TODAY()+90,"DUE IN 61-90 DAYS","VALID"))))))</f>
        <v/>
      </c>
      <c r="N522" s="59" t="str">
        <f>IF(COUNT($H522:$K522)=0,"",MIN($H522:$K522)-TODAY())</f>
        <v/>
      </c>
      <c r="O522" s="57"/>
    </row>
    <row r="523" spans="1:15">
      <c r="A523" s="57"/>
      <c r="B523" s="57"/>
      <c r="C523" s="57"/>
      <c r="D523" s="61"/>
      <c r="E523" s="57"/>
      <c r="F523" s="57"/>
      <c r="G523" s="57"/>
      <c r="H523" s="58"/>
      <c r="I523" s="58"/>
      <c r="J523" s="58"/>
      <c r="K523" s="58"/>
      <c r="L523" s="57"/>
      <c r="M523" s="59" t="str">
        <f>IF($A523="","",IF(COUNT($H523:$K523)=0,"MISSING DATES",IF(MIN($H523:$K523)&lt;TODAY(),"EXPIRED",IF(MIN($H523:$K523)&lt;=TODAY()+30,"DUE IN 30 DAYS",IF(MIN($H523:$K523)&lt;=TODAY()+60,"DUE IN 31-60 DAYS",IF(MIN($H523:$K523)&lt;=TODAY()+90,"DUE IN 61-90 DAYS","VALID"))))))</f>
        <v/>
      </c>
      <c r="N523" s="59" t="str">
        <f>IF(COUNT($H523:$K523)=0,"",MIN($H523:$K523)-TODAY())</f>
        <v/>
      </c>
      <c r="O523" s="57"/>
    </row>
    <row r="524" spans="1:15">
      <c r="A524" s="57"/>
      <c r="B524" s="57"/>
      <c r="C524" s="57"/>
      <c r="D524" s="61"/>
      <c r="E524" s="57"/>
      <c r="F524" s="57"/>
      <c r="G524" s="57"/>
      <c r="H524" s="58"/>
      <c r="I524" s="58"/>
      <c r="J524" s="58"/>
      <c r="K524" s="58"/>
      <c r="L524" s="57"/>
      <c r="M524" s="59" t="str">
        <f>IF($A524="","",IF(COUNT($H524:$K524)=0,"MISSING DATES",IF(MIN($H524:$K524)&lt;TODAY(),"EXPIRED",IF(MIN($H524:$K524)&lt;=TODAY()+30,"DUE IN 30 DAYS",IF(MIN($H524:$K524)&lt;=TODAY()+60,"DUE IN 31-60 DAYS",IF(MIN($H524:$K524)&lt;=TODAY()+90,"DUE IN 61-90 DAYS","VALID"))))))</f>
        <v/>
      </c>
      <c r="N524" s="59" t="str">
        <f>IF(COUNT($H524:$K524)=0,"",MIN($H524:$K524)-TODAY())</f>
        <v/>
      </c>
      <c r="O524" s="57"/>
    </row>
    <row r="525" spans="1:15">
      <c r="A525" s="57"/>
      <c r="B525" s="57"/>
      <c r="C525" s="57"/>
      <c r="D525" s="61"/>
      <c r="E525" s="57"/>
      <c r="F525" s="57"/>
      <c r="G525" s="57"/>
      <c r="H525" s="58"/>
      <c r="I525" s="58"/>
      <c r="J525" s="58"/>
      <c r="K525" s="58"/>
      <c r="L525" s="57"/>
      <c r="M525" s="59" t="str">
        <f>IF($A525="","",IF(COUNT($H525:$K525)=0,"MISSING DATES",IF(MIN($H525:$K525)&lt;TODAY(),"EXPIRED",IF(MIN($H525:$K525)&lt;=TODAY()+30,"DUE IN 30 DAYS",IF(MIN($H525:$K525)&lt;=TODAY()+60,"DUE IN 31-60 DAYS",IF(MIN($H525:$K525)&lt;=TODAY()+90,"DUE IN 61-90 DAYS","VALID"))))))</f>
        <v/>
      </c>
      <c r="N525" s="59" t="str">
        <f>IF(COUNT($H525:$K525)=0,"",MIN($H525:$K525)-TODAY())</f>
        <v/>
      </c>
      <c r="O525" s="57"/>
    </row>
    <row r="526" spans="1:15">
      <c r="A526" s="57"/>
      <c r="B526" s="57"/>
      <c r="C526" s="57"/>
      <c r="D526" s="61"/>
      <c r="E526" s="57"/>
      <c r="F526" s="57"/>
      <c r="G526" s="57"/>
      <c r="H526" s="58"/>
      <c r="I526" s="58"/>
      <c r="J526" s="58"/>
      <c r="K526" s="58"/>
      <c r="L526" s="57"/>
      <c r="M526" s="59" t="str">
        <f>IF($A526="","",IF(COUNT($H526:$K526)=0,"MISSING DATES",IF(MIN($H526:$K526)&lt;TODAY(),"EXPIRED",IF(MIN($H526:$K526)&lt;=TODAY()+30,"DUE IN 30 DAYS",IF(MIN($H526:$K526)&lt;=TODAY()+60,"DUE IN 31-60 DAYS",IF(MIN($H526:$K526)&lt;=TODAY()+90,"DUE IN 61-90 DAYS","VALID"))))))</f>
        <v/>
      </c>
      <c r="N526" s="59" t="str">
        <f>IF(COUNT($H526:$K526)=0,"",MIN($H526:$K526)-TODAY())</f>
        <v/>
      </c>
      <c r="O526" s="57"/>
    </row>
    <row r="527" spans="1:15">
      <c r="A527" s="57"/>
      <c r="B527" s="57"/>
      <c r="C527" s="57"/>
      <c r="D527" s="61"/>
      <c r="E527" s="57"/>
      <c r="F527" s="57"/>
      <c r="G527" s="57"/>
      <c r="H527" s="58"/>
      <c r="I527" s="58"/>
      <c r="J527" s="58"/>
      <c r="K527" s="58"/>
      <c r="L527" s="57"/>
      <c r="M527" s="59" t="str">
        <f>IF($A527="","",IF(COUNT($H527:$K527)=0,"MISSING DATES",IF(MIN($H527:$K527)&lt;TODAY(),"EXPIRED",IF(MIN($H527:$K527)&lt;=TODAY()+30,"DUE IN 30 DAYS",IF(MIN($H527:$K527)&lt;=TODAY()+60,"DUE IN 31-60 DAYS",IF(MIN($H527:$K527)&lt;=TODAY()+90,"DUE IN 61-90 DAYS","VALID"))))))</f>
        <v/>
      </c>
      <c r="N527" s="59" t="str">
        <f>IF(COUNT($H527:$K527)=0,"",MIN($H527:$K527)-TODAY())</f>
        <v/>
      </c>
      <c r="O527" s="57"/>
    </row>
    <row r="528" spans="1:15">
      <c r="A528" s="57"/>
      <c r="B528" s="57"/>
      <c r="C528" s="57"/>
      <c r="D528" s="61"/>
      <c r="E528" s="57"/>
      <c r="F528" s="57"/>
      <c r="G528" s="57"/>
      <c r="H528" s="58"/>
      <c r="I528" s="58"/>
      <c r="J528" s="58"/>
      <c r="K528" s="58"/>
      <c r="L528" s="57"/>
      <c r="M528" s="59" t="str">
        <f>IF($A528="","",IF(COUNT($H528:$K528)=0,"MISSING DATES",IF(MIN($H528:$K528)&lt;TODAY(),"EXPIRED",IF(MIN($H528:$K528)&lt;=TODAY()+30,"DUE IN 30 DAYS",IF(MIN($H528:$K528)&lt;=TODAY()+60,"DUE IN 31-60 DAYS",IF(MIN($H528:$K528)&lt;=TODAY()+90,"DUE IN 61-90 DAYS","VALID"))))))</f>
        <v/>
      </c>
      <c r="N528" s="59" t="str">
        <f>IF(COUNT($H528:$K528)=0,"",MIN($H528:$K528)-TODAY())</f>
        <v/>
      </c>
      <c r="O528" s="57"/>
    </row>
    <row r="529" spans="1:15">
      <c r="A529" s="57"/>
      <c r="B529" s="57"/>
      <c r="C529" s="57"/>
      <c r="D529" s="61"/>
      <c r="E529" s="57"/>
      <c r="F529" s="57"/>
      <c r="G529" s="57"/>
      <c r="H529" s="58"/>
      <c r="I529" s="58"/>
      <c r="J529" s="58"/>
      <c r="K529" s="58"/>
      <c r="L529" s="57"/>
      <c r="M529" s="59" t="str">
        <f>IF($A529="","",IF(COUNT($H529:$K529)=0,"MISSING DATES",IF(MIN($H529:$K529)&lt;TODAY(),"EXPIRED",IF(MIN($H529:$K529)&lt;=TODAY()+30,"DUE IN 30 DAYS",IF(MIN($H529:$K529)&lt;=TODAY()+60,"DUE IN 31-60 DAYS",IF(MIN($H529:$K529)&lt;=TODAY()+90,"DUE IN 61-90 DAYS","VALID"))))))</f>
        <v/>
      </c>
      <c r="N529" s="59" t="str">
        <f>IF(COUNT($H529:$K529)=0,"",MIN($H529:$K529)-TODAY())</f>
        <v/>
      </c>
      <c r="O529" s="57"/>
    </row>
    <row r="530" spans="1:15">
      <c r="A530" s="57"/>
      <c r="B530" s="57"/>
      <c r="C530" s="57"/>
      <c r="D530" s="61"/>
      <c r="E530" s="57"/>
      <c r="F530" s="57"/>
      <c r="G530" s="57"/>
      <c r="H530" s="58"/>
      <c r="I530" s="58"/>
      <c r="J530" s="58"/>
      <c r="K530" s="58"/>
      <c r="L530" s="57"/>
      <c r="M530" s="59" t="str">
        <f>IF($A530="","",IF(COUNT($H530:$K530)=0,"MISSING DATES",IF(MIN($H530:$K530)&lt;TODAY(),"EXPIRED",IF(MIN($H530:$K530)&lt;=TODAY()+30,"DUE IN 30 DAYS",IF(MIN($H530:$K530)&lt;=TODAY()+60,"DUE IN 31-60 DAYS",IF(MIN($H530:$K530)&lt;=TODAY()+90,"DUE IN 61-90 DAYS","VALID"))))))</f>
        <v/>
      </c>
      <c r="N530" s="59" t="str">
        <f>IF(COUNT($H530:$K530)=0,"",MIN($H530:$K530)-TODAY())</f>
        <v/>
      </c>
      <c r="O530" s="57"/>
    </row>
    <row r="531" spans="1:15">
      <c r="A531" s="57"/>
      <c r="B531" s="57"/>
      <c r="C531" s="57"/>
      <c r="D531" s="61"/>
      <c r="E531" s="57"/>
      <c r="F531" s="57"/>
      <c r="G531" s="57"/>
      <c r="H531" s="58"/>
      <c r="I531" s="58"/>
      <c r="J531" s="58"/>
      <c r="K531" s="58"/>
      <c r="L531" s="57"/>
      <c r="M531" s="59" t="str">
        <f>IF($A531="","",IF(COUNT($H531:$K531)=0,"MISSING DATES",IF(MIN($H531:$K531)&lt;TODAY(),"EXPIRED",IF(MIN($H531:$K531)&lt;=TODAY()+30,"DUE IN 30 DAYS",IF(MIN($H531:$K531)&lt;=TODAY()+60,"DUE IN 31-60 DAYS",IF(MIN($H531:$K531)&lt;=TODAY()+90,"DUE IN 61-90 DAYS","VALID"))))))</f>
        <v/>
      </c>
      <c r="N531" s="59" t="str">
        <f>IF(COUNT($H531:$K531)=0,"",MIN($H531:$K531)-TODAY())</f>
        <v/>
      </c>
      <c r="O531" s="57"/>
    </row>
    <row r="532" spans="1:15">
      <c r="A532" s="57"/>
      <c r="B532" s="57"/>
      <c r="C532" s="57"/>
      <c r="D532" s="61"/>
      <c r="E532" s="57"/>
      <c r="F532" s="57"/>
      <c r="G532" s="57"/>
      <c r="H532" s="58"/>
      <c r="I532" s="58"/>
      <c r="J532" s="58"/>
      <c r="K532" s="58"/>
      <c r="L532" s="57"/>
      <c r="M532" s="59" t="str">
        <f>IF($A532="","",IF(COUNT($H532:$K532)=0,"MISSING DATES",IF(MIN($H532:$K532)&lt;TODAY(),"EXPIRED",IF(MIN($H532:$K532)&lt;=TODAY()+30,"DUE IN 30 DAYS",IF(MIN($H532:$K532)&lt;=TODAY()+60,"DUE IN 31-60 DAYS",IF(MIN($H532:$K532)&lt;=TODAY()+90,"DUE IN 61-90 DAYS","VALID"))))))</f>
        <v/>
      </c>
      <c r="N532" s="59" t="str">
        <f>IF(COUNT($H532:$K532)=0,"",MIN($H532:$K532)-TODAY())</f>
        <v/>
      </c>
      <c r="O532" s="57"/>
    </row>
    <row r="533" spans="1:15">
      <c r="A533" s="57"/>
      <c r="B533" s="57"/>
      <c r="C533" s="57"/>
      <c r="D533" s="61"/>
      <c r="E533" s="57"/>
      <c r="F533" s="57"/>
      <c r="G533" s="57"/>
      <c r="H533" s="58"/>
      <c r="I533" s="58"/>
      <c r="J533" s="58"/>
      <c r="K533" s="58"/>
      <c r="L533" s="57"/>
      <c r="M533" s="59" t="str">
        <f>IF($A533="","",IF(COUNT($H533:$K533)=0,"MISSING DATES",IF(MIN($H533:$K533)&lt;TODAY(),"EXPIRED",IF(MIN($H533:$K533)&lt;=TODAY()+30,"DUE IN 30 DAYS",IF(MIN($H533:$K533)&lt;=TODAY()+60,"DUE IN 31-60 DAYS",IF(MIN($H533:$K533)&lt;=TODAY()+90,"DUE IN 61-90 DAYS","VALID"))))))</f>
        <v/>
      </c>
      <c r="N533" s="59" t="str">
        <f>IF(COUNT($H533:$K533)=0,"",MIN($H533:$K533)-TODAY())</f>
        <v/>
      </c>
      <c r="O533" s="57"/>
    </row>
    <row r="534" spans="1:15">
      <c r="A534" s="57"/>
      <c r="B534" s="57"/>
      <c r="C534" s="57"/>
      <c r="D534" s="61"/>
      <c r="E534" s="57"/>
      <c r="F534" s="57"/>
      <c r="G534" s="57"/>
      <c r="H534" s="58"/>
      <c r="I534" s="58"/>
      <c r="J534" s="58"/>
      <c r="K534" s="58"/>
      <c r="L534" s="57"/>
      <c r="M534" s="59" t="str">
        <f>IF($A534="","",IF(COUNT($H534:$K534)=0,"MISSING DATES",IF(MIN($H534:$K534)&lt;TODAY(),"EXPIRED",IF(MIN($H534:$K534)&lt;=TODAY()+30,"DUE IN 30 DAYS",IF(MIN($H534:$K534)&lt;=TODAY()+60,"DUE IN 31-60 DAYS",IF(MIN($H534:$K534)&lt;=TODAY()+90,"DUE IN 61-90 DAYS","VALID"))))))</f>
        <v/>
      </c>
      <c r="N534" s="59" t="str">
        <f>IF(COUNT($H534:$K534)=0,"",MIN($H534:$K534)-TODAY())</f>
        <v/>
      </c>
      <c r="O534" s="57"/>
    </row>
    <row r="535" spans="1:15">
      <c r="A535" s="57"/>
      <c r="B535" s="57"/>
      <c r="C535" s="57"/>
      <c r="D535" s="61"/>
      <c r="E535" s="57"/>
      <c r="F535" s="57"/>
      <c r="G535" s="57"/>
      <c r="H535" s="58"/>
      <c r="I535" s="58"/>
      <c r="J535" s="58"/>
      <c r="K535" s="58"/>
      <c r="L535" s="57"/>
      <c r="M535" s="59" t="str">
        <f>IF($A535="","",IF(COUNT($H535:$K535)=0,"MISSING DATES",IF(MIN($H535:$K535)&lt;TODAY(),"EXPIRED",IF(MIN($H535:$K535)&lt;=TODAY()+30,"DUE IN 30 DAYS",IF(MIN($H535:$K535)&lt;=TODAY()+60,"DUE IN 31-60 DAYS",IF(MIN($H535:$K535)&lt;=TODAY()+90,"DUE IN 61-90 DAYS","VALID"))))))</f>
        <v/>
      </c>
      <c r="N535" s="59" t="str">
        <f>IF(COUNT($H535:$K535)=0,"",MIN($H535:$K535)-TODAY())</f>
        <v/>
      </c>
      <c r="O535" s="57"/>
    </row>
    <row r="536" spans="1:15">
      <c r="A536" s="57"/>
      <c r="B536" s="57"/>
      <c r="C536" s="57"/>
      <c r="D536" s="61"/>
      <c r="E536" s="57"/>
      <c r="F536" s="57"/>
      <c r="G536" s="57"/>
      <c r="H536" s="58"/>
      <c r="I536" s="58"/>
      <c r="J536" s="58"/>
      <c r="K536" s="58"/>
      <c r="L536" s="57"/>
      <c r="M536" s="59" t="str">
        <f>IF($A536="","",IF(COUNT($H536:$K536)=0,"MISSING DATES",IF(MIN($H536:$K536)&lt;TODAY(),"EXPIRED",IF(MIN($H536:$K536)&lt;=TODAY()+30,"DUE IN 30 DAYS",IF(MIN($H536:$K536)&lt;=TODAY()+60,"DUE IN 31-60 DAYS",IF(MIN($H536:$K536)&lt;=TODAY()+90,"DUE IN 61-90 DAYS","VALID"))))))</f>
        <v/>
      </c>
      <c r="N536" s="59" t="str">
        <f>IF(COUNT($H536:$K536)=0,"",MIN($H536:$K536)-TODAY())</f>
        <v/>
      </c>
      <c r="O536" s="57"/>
    </row>
    <row r="537" spans="1:15">
      <c r="A537" s="57"/>
      <c r="B537" s="57"/>
      <c r="C537" s="57"/>
      <c r="D537" s="61"/>
      <c r="E537" s="57"/>
      <c r="F537" s="57"/>
      <c r="G537" s="57"/>
      <c r="H537" s="58"/>
      <c r="I537" s="58"/>
      <c r="J537" s="58"/>
      <c r="K537" s="58"/>
      <c r="L537" s="57"/>
      <c r="M537" s="59" t="str">
        <f>IF($A537="","",IF(COUNT($H537:$K537)=0,"MISSING DATES",IF(MIN($H537:$K537)&lt;TODAY(),"EXPIRED",IF(MIN($H537:$K537)&lt;=TODAY()+30,"DUE IN 30 DAYS",IF(MIN($H537:$K537)&lt;=TODAY()+60,"DUE IN 31-60 DAYS",IF(MIN($H537:$K537)&lt;=TODAY()+90,"DUE IN 61-90 DAYS","VALID"))))))</f>
        <v/>
      </c>
      <c r="N537" s="59" t="str">
        <f>IF(COUNT($H537:$K537)=0,"",MIN($H537:$K537)-TODAY())</f>
        <v/>
      </c>
      <c r="O537" s="57"/>
    </row>
    <row r="538" spans="1:15">
      <c r="A538" s="57"/>
      <c r="B538" s="57"/>
      <c r="C538" s="57"/>
      <c r="D538" s="61"/>
      <c r="E538" s="57"/>
      <c r="F538" s="57"/>
      <c r="G538" s="57"/>
      <c r="H538" s="58"/>
      <c r="I538" s="58"/>
      <c r="J538" s="58"/>
      <c r="K538" s="58"/>
      <c r="L538" s="57"/>
      <c r="M538" s="59" t="str">
        <f>IF($A538="","",IF(COUNT($H538:$K538)=0,"MISSING DATES",IF(MIN($H538:$K538)&lt;TODAY(),"EXPIRED",IF(MIN($H538:$K538)&lt;=TODAY()+30,"DUE IN 30 DAYS",IF(MIN($H538:$K538)&lt;=TODAY()+60,"DUE IN 31-60 DAYS",IF(MIN($H538:$K538)&lt;=TODAY()+90,"DUE IN 61-90 DAYS","VALID"))))))</f>
        <v/>
      </c>
      <c r="N538" s="59" t="str">
        <f>IF(COUNT($H538:$K538)=0,"",MIN($H538:$K538)-TODAY())</f>
        <v/>
      </c>
      <c r="O538" s="57"/>
    </row>
    <row r="539" spans="1:15">
      <c r="A539" s="57"/>
      <c r="B539" s="57"/>
      <c r="C539" s="57"/>
      <c r="D539" s="61"/>
      <c r="E539" s="57"/>
      <c r="F539" s="57"/>
      <c r="G539" s="57"/>
      <c r="H539" s="58"/>
      <c r="I539" s="58"/>
      <c r="J539" s="58"/>
      <c r="K539" s="58"/>
      <c r="L539" s="57"/>
      <c r="M539" s="59" t="str">
        <f>IF($A539="","",IF(COUNT($H539:$K539)=0,"MISSING DATES",IF(MIN($H539:$K539)&lt;TODAY(),"EXPIRED",IF(MIN($H539:$K539)&lt;=TODAY()+30,"DUE IN 30 DAYS",IF(MIN($H539:$K539)&lt;=TODAY()+60,"DUE IN 31-60 DAYS",IF(MIN($H539:$K539)&lt;=TODAY()+90,"DUE IN 61-90 DAYS","VALID"))))))</f>
        <v/>
      </c>
      <c r="N539" s="59" t="str">
        <f>IF(COUNT($H539:$K539)=0,"",MIN($H539:$K539)-TODAY())</f>
        <v/>
      </c>
      <c r="O539" s="57"/>
    </row>
    <row r="540" spans="1:15">
      <c r="A540" s="57"/>
      <c r="B540" s="57"/>
      <c r="C540" s="57"/>
      <c r="D540" s="61"/>
      <c r="E540" s="57"/>
      <c r="F540" s="57"/>
      <c r="G540" s="57"/>
      <c r="H540" s="58"/>
      <c r="I540" s="58"/>
      <c r="J540" s="58"/>
      <c r="K540" s="58"/>
      <c r="L540" s="57"/>
      <c r="M540" s="59" t="str">
        <f>IF($A540="","",IF(COUNT($H540:$K540)=0,"MISSING DATES",IF(MIN($H540:$K540)&lt;TODAY(),"EXPIRED",IF(MIN($H540:$K540)&lt;=TODAY()+30,"DUE IN 30 DAYS",IF(MIN($H540:$K540)&lt;=TODAY()+60,"DUE IN 31-60 DAYS",IF(MIN($H540:$K540)&lt;=TODAY()+90,"DUE IN 61-90 DAYS","VALID"))))))</f>
        <v/>
      </c>
      <c r="N540" s="59" t="str">
        <f>IF(COUNT($H540:$K540)=0,"",MIN($H540:$K540)-TODAY())</f>
        <v/>
      </c>
      <c r="O540" s="57"/>
    </row>
    <row r="541" spans="1:15">
      <c r="A541" s="57"/>
      <c r="B541" s="57"/>
      <c r="C541" s="57"/>
      <c r="D541" s="61"/>
      <c r="E541" s="57"/>
      <c r="F541" s="57"/>
      <c r="G541" s="57"/>
      <c r="H541" s="58"/>
      <c r="I541" s="58"/>
      <c r="J541" s="58"/>
      <c r="K541" s="58"/>
      <c r="L541" s="57"/>
      <c r="M541" s="59" t="str">
        <f>IF($A541="","",IF(COUNT($H541:$K541)=0,"MISSING DATES",IF(MIN($H541:$K541)&lt;TODAY(),"EXPIRED",IF(MIN($H541:$K541)&lt;=TODAY()+30,"DUE IN 30 DAYS",IF(MIN($H541:$K541)&lt;=TODAY()+60,"DUE IN 31-60 DAYS",IF(MIN($H541:$K541)&lt;=TODAY()+90,"DUE IN 61-90 DAYS","VALID"))))))</f>
        <v/>
      </c>
      <c r="N541" s="59" t="str">
        <f>IF(COUNT($H541:$K541)=0,"",MIN($H541:$K541)-TODAY())</f>
        <v/>
      </c>
      <c r="O541" s="57"/>
    </row>
    <row r="542" spans="1:15">
      <c r="A542" s="57"/>
      <c r="B542" s="57"/>
      <c r="C542" s="57"/>
      <c r="D542" s="61"/>
      <c r="E542" s="57"/>
      <c r="F542" s="57"/>
      <c r="G542" s="57"/>
      <c r="H542" s="58"/>
      <c r="I542" s="58"/>
      <c r="J542" s="58"/>
      <c r="K542" s="58"/>
      <c r="L542" s="57"/>
      <c r="M542" s="59" t="str">
        <f>IF($A542="","",IF(COUNT($H542:$K542)=0,"MISSING DATES",IF(MIN($H542:$K542)&lt;TODAY(),"EXPIRED",IF(MIN($H542:$K542)&lt;=TODAY()+30,"DUE IN 30 DAYS",IF(MIN($H542:$K542)&lt;=TODAY()+60,"DUE IN 31-60 DAYS",IF(MIN($H542:$K542)&lt;=TODAY()+90,"DUE IN 61-90 DAYS","VALID"))))))</f>
        <v/>
      </c>
      <c r="N542" s="59" t="str">
        <f>IF(COUNT($H542:$K542)=0,"",MIN($H542:$K542)-TODAY())</f>
        <v/>
      </c>
      <c r="O542" s="57"/>
    </row>
    <row r="543" spans="1:15">
      <c r="A543" s="57"/>
      <c r="B543" s="57"/>
      <c r="C543" s="57"/>
      <c r="D543" s="61"/>
      <c r="E543" s="57"/>
      <c r="F543" s="57"/>
      <c r="G543" s="57"/>
      <c r="H543" s="58"/>
      <c r="I543" s="58"/>
      <c r="J543" s="58"/>
      <c r="K543" s="58"/>
      <c r="L543" s="57"/>
      <c r="M543" s="59" t="str">
        <f>IF($A543="","",IF(COUNT($H543:$K543)=0,"MISSING DATES",IF(MIN($H543:$K543)&lt;TODAY(),"EXPIRED",IF(MIN($H543:$K543)&lt;=TODAY()+30,"DUE IN 30 DAYS",IF(MIN($H543:$K543)&lt;=TODAY()+60,"DUE IN 31-60 DAYS",IF(MIN($H543:$K543)&lt;=TODAY()+90,"DUE IN 61-90 DAYS","VALID"))))))</f>
        <v/>
      </c>
      <c r="N543" s="59" t="str">
        <f>IF(COUNT($H543:$K543)=0,"",MIN($H543:$K543)-TODAY())</f>
        <v/>
      </c>
      <c r="O543" s="57"/>
    </row>
    <row r="544" spans="1:15">
      <c r="A544" s="57"/>
      <c r="B544" s="57"/>
      <c r="C544" s="57"/>
      <c r="D544" s="61"/>
      <c r="E544" s="57"/>
      <c r="F544" s="57"/>
      <c r="G544" s="57"/>
      <c r="H544" s="58"/>
      <c r="I544" s="58"/>
      <c r="J544" s="58"/>
      <c r="K544" s="58"/>
      <c r="L544" s="57"/>
      <c r="M544" s="59" t="str">
        <f>IF($A544="","",IF(COUNT($H544:$K544)=0,"MISSING DATES",IF(MIN($H544:$K544)&lt;TODAY(),"EXPIRED",IF(MIN($H544:$K544)&lt;=TODAY()+30,"DUE IN 30 DAYS",IF(MIN($H544:$K544)&lt;=TODAY()+60,"DUE IN 31-60 DAYS",IF(MIN($H544:$K544)&lt;=TODAY()+90,"DUE IN 61-90 DAYS","VALID"))))))</f>
        <v/>
      </c>
      <c r="N544" s="59" t="str">
        <f>IF(COUNT($H544:$K544)=0,"",MIN($H544:$K544)-TODAY())</f>
        <v/>
      </c>
      <c r="O544" s="57"/>
    </row>
    <row r="545" spans="1:15">
      <c r="A545" s="57"/>
      <c r="B545" s="57"/>
      <c r="C545" s="57"/>
      <c r="D545" s="61"/>
      <c r="E545" s="57"/>
      <c r="F545" s="57"/>
      <c r="G545" s="57"/>
      <c r="H545" s="58"/>
      <c r="I545" s="58"/>
      <c r="J545" s="58"/>
      <c r="K545" s="58"/>
      <c r="L545" s="57"/>
      <c r="M545" s="59" t="str">
        <f>IF($A545="","",IF(COUNT($H545:$K545)=0,"MISSING DATES",IF(MIN($H545:$K545)&lt;TODAY(),"EXPIRED",IF(MIN($H545:$K545)&lt;=TODAY()+30,"DUE IN 30 DAYS",IF(MIN($H545:$K545)&lt;=TODAY()+60,"DUE IN 31-60 DAYS",IF(MIN($H545:$K545)&lt;=TODAY()+90,"DUE IN 61-90 DAYS","VALID"))))))</f>
        <v/>
      </c>
      <c r="N545" s="59" t="str">
        <f>IF(COUNT($H545:$K545)=0,"",MIN($H545:$K545)-TODAY())</f>
        <v/>
      </c>
      <c r="O545" s="57"/>
    </row>
    <row r="546" spans="1:15">
      <c r="A546" s="57"/>
      <c r="B546" s="57"/>
      <c r="C546" s="57"/>
      <c r="D546" s="61"/>
      <c r="E546" s="57"/>
      <c r="F546" s="57"/>
      <c r="G546" s="57"/>
      <c r="H546" s="58"/>
      <c r="I546" s="58"/>
      <c r="J546" s="58"/>
      <c r="K546" s="58"/>
      <c r="L546" s="57"/>
      <c r="M546" s="59" t="str">
        <f>IF($A546="","",IF(COUNT($H546:$K546)=0,"MISSING DATES",IF(MIN($H546:$K546)&lt;TODAY(),"EXPIRED",IF(MIN($H546:$K546)&lt;=TODAY()+30,"DUE IN 30 DAYS",IF(MIN($H546:$K546)&lt;=TODAY()+60,"DUE IN 31-60 DAYS",IF(MIN($H546:$K546)&lt;=TODAY()+90,"DUE IN 61-90 DAYS","VALID"))))))</f>
        <v/>
      </c>
      <c r="N546" s="59" t="str">
        <f>IF(COUNT($H546:$K546)=0,"",MIN($H546:$K546)-TODAY())</f>
        <v/>
      </c>
      <c r="O546" s="57"/>
    </row>
    <row r="547" spans="1:15">
      <c r="A547" s="57"/>
      <c r="B547" s="57"/>
      <c r="C547" s="57"/>
      <c r="D547" s="61"/>
      <c r="E547" s="57"/>
      <c r="F547" s="57"/>
      <c r="G547" s="57"/>
      <c r="H547" s="58"/>
      <c r="I547" s="58"/>
      <c r="J547" s="58"/>
      <c r="K547" s="58"/>
      <c r="L547" s="57"/>
      <c r="M547" s="59" t="str">
        <f>IF($A547="","",IF(COUNT($H547:$K547)=0,"MISSING DATES",IF(MIN($H547:$K547)&lt;TODAY(),"EXPIRED",IF(MIN($H547:$K547)&lt;=TODAY()+30,"DUE IN 30 DAYS",IF(MIN($H547:$K547)&lt;=TODAY()+60,"DUE IN 31-60 DAYS",IF(MIN($H547:$K547)&lt;=TODAY()+90,"DUE IN 61-90 DAYS","VALID"))))))</f>
        <v/>
      </c>
      <c r="N547" s="59" t="str">
        <f>IF(COUNT($H547:$K547)=0,"",MIN($H547:$K547)-TODAY())</f>
        <v/>
      </c>
      <c r="O547" s="57"/>
    </row>
    <row r="548" spans="1:15">
      <c r="A548" s="57"/>
      <c r="B548" s="57"/>
      <c r="C548" s="57"/>
      <c r="D548" s="61"/>
      <c r="E548" s="57"/>
      <c r="F548" s="57"/>
      <c r="G548" s="57"/>
      <c r="H548" s="58"/>
      <c r="I548" s="58"/>
      <c r="J548" s="58"/>
      <c r="K548" s="58"/>
      <c r="L548" s="57"/>
      <c r="M548" s="59" t="str">
        <f>IF($A548="","",IF(COUNT($H548:$K548)=0,"MISSING DATES",IF(MIN($H548:$K548)&lt;TODAY(),"EXPIRED",IF(MIN($H548:$K548)&lt;=TODAY()+30,"DUE IN 30 DAYS",IF(MIN($H548:$K548)&lt;=TODAY()+60,"DUE IN 31-60 DAYS",IF(MIN($H548:$K548)&lt;=TODAY()+90,"DUE IN 61-90 DAYS","VALID"))))))</f>
        <v/>
      </c>
      <c r="N548" s="59" t="str">
        <f>IF(COUNT($H548:$K548)=0,"",MIN($H548:$K548)-TODAY())</f>
        <v/>
      </c>
      <c r="O548" s="57"/>
    </row>
    <row r="549" spans="1:15">
      <c r="A549" s="57"/>
      <c r="B549" s="57"/>
      <c r="C549" s="57"/>
      <c r="D549" s="61"/>
      <c r="E549" s="57"/>
      <c r="F549" s="57"/>
      <c r="G549" s="57"/>
      <c r="H549" s="58"/>
      <c r="I549" s="58"/>
      <c r="J549" s="58"/>
      <c r="K549" s="58"/>
      <c r="L549" s="57"/>
      <c r="M549" s="59" t="str">
        <f>IF($A549="","",IF(COUNT($H549:$K549)=0,"MISSING DATES",IF(MIN($H549:$K549)&lt;TODAY(),"EXPIRED",IF(MIN($H549:$K549)&lt;=TODAY()+30,"DUE IN 30 DAYS",IF(MIN($H549:$K549)&lt;=TODAY()+60,"DUE IN 31-60 DAYS",IF(MIN($H549:$K549)&lt;=TODAY()+90,"DUE IN 61-90 DAYS","VALID"))))))</f>
        <v/>
      </c>
      <c r="N549" s="59" t="str">
        <f>IF(COUNT($H549:$K549)=0,"",MIN($H549:$K549)-TODAY())</f>
        <v/>
      </c>
      <c r="O549" s="57"/>
    </row>
    <row r="550" spans="1:15">
      <c r="A550" s="57"/>
      <c r="B550" s="57"/>
      <c r="C550" s="57"/>
      <c r="D550" s="61"/>
      <c r="E550" s="57"/>
      <c r="F550" s="57"/>
      <c r="G550" s="57"/>
      <c r="H550" s="58"/>
      <c r="I550" s="58"/>
      <c r="J550" s="58"/>
      <c r="K550" s="58"/>
      <c r="L550" s="57"/>
      <c r="M550" s="59" t="str">
        <f>IF($A550="","",IF(COUNT($H550:$K550)=0,"MISSING DATES",IF(MIN($H550:$K550)&lt;TODAY(),"EXPIRED",IF(MIN($H550:$K550)&lt;=TODAY()+30,"DUE IN 30 DAYS",IF(MIN($H550:$K550)&lt;=TODAY()+60,"DUE IN 31-60 DAYS",IF(MIN($H550:$K550)&lt;=TODAY()+90,"DUE IN 61-90 DAYS","VALID"))))))</f>
        <v/>
      </c>
      <c r="N550" s="59" t="str">
        <f>IF(COUNT($H550:$K550)=0,"",MIN($H550:$K550)-TODAY())</f>
        <v/>
      </c>
      <c r="O550" s="57"/>
    </row>
    <row r="551" spans="1:15">
      <c r="A551" s="57"/>
      <c r="B551" s="57"/>
      <c r="C551" s="57"/>
      <c r="D551" s="61"/>
      <c r="E551" s="57"/>
      <c r="F551" s="57"/>
      <c r="G551" s="57"/>
      <c r="H551" s="58"/>
      <c r="I551" s="58"/>
      <c r="J551" s="58"/>
      <c r="K551" s="58"/>
      <c r="L551" s="57"/>
      <c r="M551" s="59" t="str">
        <f>IF($A551="","",IF(COUNT($H551:$K551)=0,"MISSING DATES",IF(MIN($H551:$K551)&lt;TODAY(),"EXPIRED",IF(MIN($H551:$K551)&lt;=TODAY()+30,"DUE IN 30 DAYS",IF(MIN($H551:$K551)&lt;=TODAY()+60,"DUE IN 31-60 DAYS",IF(MIN($H551:$K551)&lt;=TODAY()+90,"DUE IN 61-90 DAYS","VALID"))))))</f>
        <v/>
      </c>
      <c r="N551" s="59" t="str">
        <f>IF(COUNT($H551:$K551)=0,"",MIN($H551:$K551)-TODAY())</f>
        <v/>
      </c>
      <c r="O551" s="57"/>
    </row>
    <row r="552" spans="1:15">
      <c r="A552" s="57"/>
      <c r="B552" s="57"/>
      <c r="C552" s="57"/>
      <c r="D552" s="61"/>
      <c r="E552" s="57"/>
      <c r="F552" s="57"/>
      <c r="G552" s="57"/>
      <c r="H552" s="58"/>
      <c r="I552" s="58"/>
      <c r="J552" s="58"/>
      <c r="K552" s="58"/>
      <c r="L552" s="57"/>
      <c r="M552" s="59" t="str">
        <f>IF($A552="","",IF(COUNT($H552:$K552)=0,"MISSING DATES",IF(MIN($H552:$K552)&lt;TODAY(),"EXPIRED",IF(MIN($H552:$K552)&lt;=TODAY()+30,"DUE IN 30 DAYS",IF(MIN($H552:$K552)&lt;=TODAY()+60,"DUE IN 31-60 DAYS",IF(MIN($H552:$K552)&lt;=TODAY()+90,"DUE IN 61-90 DAYS","VALID"))))))</f>
        <v/>
      </c>
      <c r="N552" s="59" t="str">
        <f>IF(COUNT($H552:$K552)=0,"",MIN($H552:$K552)-TODAY())</f>
        <v/>
      </c>
      <c r="O552" s="57"/>
    </row>
    <row r="553" spans="1:15">
      <c r="A553" s="57"/>
      <c r="B553" s="57"/>
      <c r="C553" s="57"/>
      <c r="D553" s="61"/>
      <c r="E553" s="57"/>
      <c r="F553" s="57"/>
      <c r="G553" s="57"/>
      <c r="H553" s="58"/>
      <c r="I553" s="58"/>
      <c r="J553" s="58"/>
      <c r="K553" s="58"/>
      <c r="L553" s="57"/>
      <c r="M553" s="59" t="str">
        <f>IF($A553="","",IF(COUNT($H553:$K553)=0,"MISSING DATES",IF(MIN($H553:$K553)&lt;TODAY(),"EXPIRED",IF(MIN($H553:$K553)&lt;=TODAY()+30,"DUE IN 30 DAYS",IF(MIN($H553:$K553)&lt;=TODAY()+60,"DUE IN 31-60 DAYS",IF(MIN($H553:$K553)&lt;=TODAY()+90,"DUE IN 61-90 DAYS","VALID"))))))</f>
        <v/>
      </c>
      <c r="N553" s="59" t="str">
        <f>IF(COUNT($H553:$K553)=0,"",MIN($H553:$K553)-TODAY())</f>
        <v/>
      </c>
      <c r="O553" s="57"/>
    </row>
    <row r="554" spans="1:15">
      <c r="A554" s="57"/>
      <c r="B554" s="57"/>
      <c r="C554" s="57"/>
      <c r="D554" s="61"/>
      <c r="E554" s="57"/>
      <c r="F554" s="57"/>
      <c r="G554" s="57"/>
      <c r="H554" s="58"/>
      <c r="I554" s="58"/>
      <c r="J554" s="58"/>
      <c r="K554" s="58"/>
      <c r="L554" s="57"/>
      <c r="M554" s="59" t="str">
        <f>IF($A554="","",IF(COUNT($H554:$K554)=0,"MISSING DATES",IF(MIN($H554:$K554)&lt;TODAY(),"EXPIRED",IF(MIN($H554:$K554)&lt;=TODAY()+30,"DUE IN 30 DAYS",IF(MIN($H554:$K554)&lt;=TODAY()+60,"DUE IN 31-60 DAYS",IF(MIN($H554:$K554)&lt;=TODAY()+90,"DUE IN 61-90 DAYS","VALID"))))))</f>
        <v/>
      </c>
      <c r="N554" s="59" t="str">
        <f>IF(COUNT($H554:$K554)=0,"",MIN($H554:$K554)-TODAY())</f>
        <v/>
      </c>
      <c r="O554" s="57"/>
    </row>
    <row r="555" spans="1:15">
      <c r="A555" s="57"/>
      <c r="B555" s="57"/>
      <c r="C555" s="57"/>
      <c r="D555" s="61"/>
      <c r="E555" s="57"/>
      <c r="F555" s="57"/>
      <c r="G555" s="57"/>
      <c r="H555" s="58"/>
      <c r="I555" s="58"/>
      <c r="J555" s="58"/>
      <c r="K555" s="58"/>
      <c r="L555" s="57"/>
      <c r="M555" s="59" t="str">
        <f>IF($A555="","",IF(COUNT($H555:$K555)=0,"MISSING DATES",IF(MIN($H555:$K555)&lt;TODAY(),"EXPIRED",IF(MIN($H555:$K555)&lt;=TODAY()+30,"DUE IN 30 DAYS",IF(MIN($H555:$K555)&lt;=TODAY()+60,"DUE IN 31-60 DAYS",IF(MIN($H555:$K555)&lt;=TODAY()+90,"DUE IN 61-90 DAYS","VALID"))))))</f>
        <v/>
      </c>
      <c r="N555" s="59" t="str">
        <f>IF(COUNT($H555:$K555)=0,"",MIN($H555:$K555)-TODAY())</f>
        <v/>
      </c>
      <c r="O555" s="57"/>
    </row>
    <row r="556" spans="1:15">
      <c r="A556" s="57"/>
      <c r="B556" s="57"/>
      <c r="C556" s="57"/>
      <c r="D556" s="61"/>
      <c r="E556" s="57"/>
      <c r="F556" s="57"/>
      <c r="G556" s="57"/>
      <c r="H556" s="58"/>
      <c r="I556" s="58"/>
      <c r="J556" s="58"/>
      <c r="K556" s="58"/>
      <c r="L556" s="57"/>
      <c r="M556" s="59" t="str">
        <f>IF($A556="","",IF(COUNT($H556:$K556)=0,"MISSING DATES",IF(MIN($H556:$K556)&lt;TODAY(),"EXPIRED",IF(MIN($H556:$K556)&lt;=TODAY()+30,"DUE IN 30 DAYS",IF(MIN($H556:$K556)&lt;=TODAY()+60,"DUE IN 31-60 DAYS",IF(MIN($H556:$K556)&lt;=TODAY()+90,"DUE IN 61-90 DAYS","VALID"))))))</f>
        <v/>
      </c>
      <c r="N556" s="59" t="str">
        <f>IF(COUNT($H556:$K556)=0,"",MIN($H556:$K556)-TODAY())</f>
        <v/>
      </c>
      <c r="O556" s="57"/>
    </row>
    <row r="557" spans="1:15">
      <c r="A557" s="57"/>
      <c r="B557" s="57"/>
      <c r="C557" s="57"/>
      <c r="D557" s="61"/>
      <c r="E557" s="57"/>
      <c r="F557" s="57"/>
      <c r="G557" s="57"/>
      <c r="H557" s="58"/>
      <c r="I557" s="58"/>
      <c r="J557" s="58"/>
      <c r="K557" s="58"/>
      <c r="L557" s="57"/>
      <c r="M557" s="59" t="str">
        <f>IF($A557="","",IF(COUNT($H557:$K557)=0,"MISSING DATES",IF(MIN($H557:$K557)&lt;TODAY(),"EXPIRED",IF(MIN($H557:$K557)&lt;=TODAY()+30,"DUE IN 30 DAYS",IF(MIN($H557:$K557)&lt;=TODAY()+60,"DUE IN 31-60 DAYS",IF(MIN($H557:$K557)&lt;=TODAY()+90,"DUE IN 61-90 DAYS","VALID"))))))</f>
        <v/>
      </c>
      <c r="N557" s="59" t="str">
        <f>IF(COUNT($H557:$K557)=0,"",MIN($H557:$K557)-TODAY())</f>
        <v/>
      </c>
      <c r="O557" s="57"/>
    </row>
    <row r="558" spans="1:15">
      <c r="A558" s="57"/>
      <c r="B558" s="57"/>
      <c r="C558" s="57"/>
      <c r="D558" s="61"/>
      <c r="E558" s="57"/>
      <c r="F558" s="57"/>
      <c r="G558" s="57"/>
      <c r="H558" s="58"/>
      <c r="I558" s="58"/>
      <c r="J558" s="58"/>
      <c r="K558" s="58"/>
      <c r="L558" s="57"/>
      <c r="M558" s="59" t="str">
        <f>IF($A558="","",IF(COUNT($H558:$K558)=0,"MISSING DATES",IF(MIN($H558:$K558)&lt;TODAY(),"EXPIRED",IF(MIN($H558:$K558)&lt;=TODAY()+30,"DUE IN 30 DAYS",IF(MIN($H558:$K558)&lt;=TODAY()+60,"DUE IN 31-60 DAYS",IF(MIN($H558:$K558)&lt;=TODAY()+90,"DUE IN 61-90 DAYS","VALID"))))))</f>
        <v/>
      </c>
      <c r="N558" s="59" t="str">
        <f>IF(COUNT($H558:$K558)=0,"",MIN($H558:$K558)-TODAY())</f>
        <v/>
      </c>
      <c r="O558" s="57"/>
    </row>
    <row r="559" spans="1:15">
      <c r="A559" s="57"/>
      <c r="B559" s="57"/>
      <c r="C559" s="57"/>
      <c r="D559" s="61"/>
      <c r="E559" s="57"/>
      <c r="F559" s="57"/>
      <c r="G559" s="57"/>
      <c r="H559" s="58"/>
      <c r="I559" s="58"/>
      <c r="J559" s="58"/>
      <c r="K559" s="58"/>
      <c r="L559" s="57"/>
      <c r="M559" s="59" t="str">
        <f>IF($A559="","",IF(COUNT($H559:$K559)=0,"MISSING DATES",IF(MIN($H559:$K559)&lt;TODAY(),"EXPIRED",IF(MIN($H559:$K559)&lt;=TODAY()+30,"DUE IN 30 DAYS",IF(MIN($H559:$K559)&lt;=TODAY()+60,"DUE IN 31-60 DAYS",IF(MIN($H559:$K559)&lt;=TODAY()+90,"DUE IN 61-90 DAYS","VALID"))))))</f>
        <v/>
      </c>
      <c r="N559" s="59" t="str">
        <f>IF(COUNT($H559:$K559)=0,"",MIN($H559:$K559)-TODAY())</f>
        <v/>
      </c>
      <c r="O559" s="57"/>
    </row>
    <row r="560" spans="1:15">
      <c r="A560" s="57"/>
      <c r="B560" s="57"/>
      <c r="C560" s="57"/>
      <c r="D560" s="61"/>
      <c r="E560" s="57"/>
      <c r="F560" s="57"/>
      <c r="G560" s="57"/>
      <c r="H560" s="58"/>
      <c r="I560" s="58"/>
      <c r="J560" s="58"/>
      <c r="K560" s="58"/>
      <c r="L560" s="57"/>
      <c r="M560" s="59" t="str">
        <f>IF($A560="","",IF(COUNT($H560:$K560)=0,"MISSING DATES",IF(MIN($H560:$K560)&lt;TODAY(),"EXPIRED",IF(MIN($H560:$K560)&lt;=TODAY()+30,"DUE IN 30 DAYS",IF(MIN($H560:$K560)&lt;=TODAY()+60,"DUE IN 31-60 DAYS",IF(MIN($H560:$K560)&lt;=TODAY()+90,"DUE IN 61-90 DAYS","VALID"))))))</f>
        <v/>
      </c>
      <c r="N560" s="59" t="str">
        <f>IF(COUNT($H560:$K560)=0,"",MIN($H560:$K560)-TODAY())</f>
        <v/>
      </c>
      <c r="O560" s="57"/>
    </row>
    <row r="561" spans="1:15">
      <c r="A561" s="57"/>
      <c r="B561" s="57"/>
      <c r="C561" s="57"/>
      <c r="D561" s="61"/>
      <c r="E561" s="57"/>
      <c r="F561" s="57"/>
      <c r="G561" s="57"/>
      <c r="H561" s="58"/>
      <c r="I561" s="58"/>
      <c r="J561" s="58"/>
      <c r="K561" s="58"/>
      <c r="L561" s="57"/>
      <c r="M561" s="59" t="str">
        <f>IF($A561="","",IF(COUNT($H561:$K561)=0,"MISSING DATES",IF(MIN($H561:$K561)&lt;TODAY(),"EXPIRED",IF(MIN($H561:$K561)&lt;=TODAY()+30,"DUE IN 30 DAYS",IF(MIN($H561:$K561)&lt;=TODAY()+60,"DUE IN 31-60 DAYS",IF(MIN($H561:$K561)&lt;=TODAY()+90,"DUE IN 61-90 DAYS","VALID"))))))</f>
        <v/>
      </c>
      <c r="N561" s="59" t="str">
        <f>IF(COUNT($H561:$K561)=0,"",MIN($H561:$K561)-TODAY())</f>
        <v/>
      </c>
      <c r="O561" s="57"/>
    </row>
    <row r="562" spans="1:15">
      <c r="A562" s="57"/>
      <c r="B562" s="57"/>
      <c r="C562" s="57"/>
      <c r="D562" s="61"/>
      <c r="E562" s="57"/>
      <c r="F562" s="57"/>
      <c r="G562" s="57"/>
      <c r="H562" s="58"/>
      <c r="I562" s="58"/>
      <c r="J562" s="58"/>
      <c r="K562" s="58"/>
      <c r="L562" s="57"/>
      <c r="M562" s="59" t="str">
        <f>IF($A562="","",IF(COUNT($H562:$K562)=0,"MISSING DATES",IF(MIN($H562:$K562)&lt;TODAY(),"EXPIRED",IF(MIN($H562:$K562)&lt;=TODAY()+30,"DUE IN 30 DAYS",IF(MIN($H562:$K562)&lt;=TODAY()+60,"DUE IN 31-60 DAYS",IF(MIN($H562:$K562)&lt;=TODAY()+90,"DUE IN 61-90 DAYS","VALID"))))))</f>
        <v/>
      </c>
      <c r="N562" s="59" t="str">
        <f>IF(COUNT($H562:$K562)=0,"",MIN($H562:$K562)-TODAY())</f>
        <v/>
      </c>
      <c r="O562" s="57"/>
    </row>
    <row r="563" spans="1:15">
      <c r="A563" s="57"/>
      <c r="B563" s="57"/>
      <c r="C563" s="57"/>
      <c r="D563" s="61"/>
      <c r="E563" s="57"/>
      <c r="F563" s="57"/>
      <c r="G563" s="57"/>
      <c r="H563" s="58"/>
      <c r="I563" s="58"/>
      <c r="J563" s="58"/>
      <c r="K563" s="58"/>
      <c r="L563" s="57"/>
      <c r="M563" s="59" t="str">
        <f>IF($A563="","",IF(COUNT($H563:$K563)=0,"MISSING DATES",IF(MIN($H563:$K563)&lt;TODAY(),"EXPIRED",IF(MIN($H563:$K563)&lt;=TODAY()+30,"DUE IN 30 DAYS",IF(MIN($H563:$K563)&lt;=TODAY()+60,"DUE IN 31-60 DAYS",IF(MIN($H563:$K563)&lt;=TODAY()+90,"DUE IN 61-90 DAYS","VALID"))))))</f>
        <v/>
      </c>
      <c r="N563" s="59" t="str">
        <f>IF(COUNT($H563:$K563)=0,"",MIN($H563:$K563)-TODAY())</f>
        <v/>
      </c>
      <c r="O563" s="57"/>
    </row>
    <row r="564" spans="1:15">
      <c r="A564" s="57"/>
      <c r="B564" s="57"/>
      <c r="C564" s="57"/>
      <c r="D564" s="61"/>
      <c r="E564" s="57"/>
      <c r="F564" s="57"/>
      <c r="G564" s="57"/>
      <c r="H564" s="58"/>
      <c r="I564" s="58"/>
      <c r="J564" s="58"/>
      <c r="K564" s="58"/>
      <c r="L564" s="57"/>
      <c r="M564" s="59" t="str">
        <f>IF($A564="","",IF(COUNT($H564:$K564)=0,"MISSING DATES",IF(MIN($H564:$K564)&lt;TODAY(),"EXPIRED",IF(MIN($H564:$K564)&lt;=TODAY()+30,"DUE IN 30 DAYS",IF(MIN($H564:$K564)&lt;=TODAY()+60,"DUE IN 31-60 DAYS",IF(MIN($H564:$K564)&lt;=TODAY()+90,"DUE IN 61-90 DAYS","VALID"))))))</f>
        <v/>
      </c>
      <c r="N564" s="59" t="str">
        <f>IF(COUNT($H564:$K564)=0,"",MIN($H564:$K564)-TODAY())</f>
        <v/>
      </c>
      <c r="O564" s="57"/>
    </row>
    <row r="565" spans="1:15">
      <c r="A565" s="57"/>
      <c r="B565" s="57"/>
      <c r="C565" s="57"/>
      <c r="D565" s="61"/>
      <c r="E565" s="57"/>
      <c r="F565" s="57"/>
      <c r="G565" s="57"/>
      <c r="H565" s="58"/>
      <c r="I565" s="58"/>
      <c r="J565" s="58"/>
      <c r="K565" s="58"/>
      <c r="L565" s="57"/>
      <c r="M565" s="59" t="str">
        <f>IF($A565="","",IF(COUNT($H565:$K565)=0,"MISSING DATES",IF(MIN($H565:$K565)&lt;TODAY(),"EXPIRED",IF(MIN($H565:$K565)&lt;=TODAY()+30,"DUE IN 30 DAYS",IF(MIN($H565:$K565)&lt;=TODAY()+60,"DUE IN 31-60 DAYS",IF(MIN($H565:$K565)&lt;=TODAY()+90,"DUE IN 61-90 DAYS","VALID"))))))</f>
        <v/>
      </c>
      <c r="N565" s="59" t="str">
        <f>IF(COUNT($H565:$K565)=0,"",MIN($H565:$K565)-TODAY())</f>
        <v/>
      </c>
      <c r="O565" s="57"/>
    </row>
    <row r="566" spans="1:15">
      <c r="A566" s="57"/>
      <c r="B566" s="57"/>
      <c r="C566" s="57"/>
      <c r="D566" s="61"/>
      <c r="E566" s="57"/>
      <c r="F566" s="57"/>
      <c r="G566" s="57"/>
      <c r="H566" s="58"/>
      <c r="I566" s="58"/>
      <c r="J566" s="58"/>
      <c r="K566" s="58"/>
      <c r="L566" s="57"/>
      <c r="M566" s="59" t="str">
        <f>IF($A566="","",IF(COUNT($H566:$K566)=0,"MISSING DATES",IF(MIN($H566:$K566)&lt;TODAY(),"EXPIRED",IF(MIN($H566:$K566)&lt;=TODAY()+30,"DUE IN 30 DAYS",IF(MIN($H566:$K566)&lt;=TODAY()+60,"DUE IN 31-60 DAYS",IF(MIN($H566:$K566)&lt;=TODAY()+90,"DUE IN 61-90 DAYS","VALID"))))))</f>
        <v/>
      </c>
      <c r="N566" s="59" t="str">
        <f>IF(COUNT($H566:$K566)=0,"",MIN($H566:$K566)-TODAY())</f>
        <v/>
      </c>
      <c r="O566" s="57"/>
    </row>
    <row r="567" spans="1:15">
      <c r="A567" s="57"/>
      <c r="B567" s="57"/>
      <c r="C567" s="57"/>
      <c r="D567" s="61"/>
      <c r="E567" s="57"/>
      <c r="F567" s="57"/>
      <c r="G567" s="57"/>
      <c r="H567" s="58"/>
      <c r="I567" s="58"/>
      <c r="J567" s="58"/>
      <c r="K567" s="58"/>
      <c r="L567" s="57"/>
      <c r="M567" s="59" t="str">
        <f>IF($A567="","",IF(COUNT($H567:$K567)=0,"MISSING DATES",IF(MIN($H567:$K567)&lt;TODAY(),"EXPIRED",IF(MIN($H567:$K567)&lt;=TODAY()+30,"DUE IN 30 DAYS",IF(MIN($H567:$K567)&lt;=TODAY()+60,"DUE IN 31-60 DAYS",IF(MIN($H567:$K567)&lt;=TODAY()+90,"DUE IN 61-90 DAYS","VALID"))))))</f>
        <v/>
      </c>
      <c r="N567" s="59" t="str">
        <f>IF(COUNT($H567:$K567)=0,"",MIN($H567:$K567)-TODAY())</f>
        <v/>
      </c>
      <c r="O567" s="57"/>
    </row>
    <row r="568" spans="1:15">
      <c r="A568" s="57"/>
      <c r="B568" s="57"/>
      <c r="C568" s="57"/>
      <c r="D568" s="61"/>
      <c r="E568" s="57"/>
      <c r="F568" s="57"/>
      <c r="G568" s="57"/>
      <c r="H568" s="58"/>
      <c r="I568" s="58"/>
      <c r="J568" s="58"/>
      <c r="K568" s="58"/>
      <c r="L568" s="57"/>
      <c r="M568" s="59" t="str">
        <f>IF($A568="","",IF(COUNT($H568:$K568)=0,"MISSING DATES",IF(MIN($H568:$K568)&lt;TODAY(),"EXPIRED",IF(MIN($H568:$K568)&lt;=TODAY()+30,"DUE IN 30 DAYS",IF(MIN($H568:$K568)&lt;=TODAY()+60,"DUE IN 31-60 DAYS",IF(MIN($H568:$K568)&lt;=TODAY()+90,"DUE IN 61-90 DAYS","VALID"))))))</f>
        <v/>
      </c>
      <c r="N568" s="59" t="str">
        <f>IF(COUNT($H568:$K568)=0,"",MIN($H568:$K568)-TODAY())</f>
        <v/>
      </c>
      <c r="O568" s="57"/>
    </row>
    <row r="569" spans="1:15">
      <c r="A569" s="57"/>
      <c r="B569" s="57"/>
      <c r="C569" s="57"/>
      <c r="D569" s="61"/>
      <c r="E569" s="57"/>
      <c r="F569" s="57"/>
      <c r="G569" s="57"/>
      <c r="H569" s="58"/>
      <c r="I569" s="58"/>
      <c r="J569" s="58"/>
      <c r="K569" s="58"/>
      <c r="L569" s="57"/>
      <c r="M569" s="59" t="str">
        <f>IF($A569="","",IF(COUNT($H569:$K569)=0,"MISSING DATES",IF(MIN($H569:$K569)&lt;TODAY(),"EXPIRED",IF(MIN($H569:$K569)&lt;=TODAY()+30,"DUE IN 30 DAYS",IF(MIN($H569:$K569)&lt;=TODAY()+60,"DUE IN 31-60 DAYS",IF(MIN($H569:$K569)&lt;=TODAY()+90,"DUE IN 61-90 DAYS","VALID"))))))</f>
        <v/>
      </c>
      <c r="N569" s="59" t="str">
        <f>IF(COUNT($H569:$K569)=0,"",MIN($H569:$K569)-TODAY())</f>
        <v/>
      </c>
      <c r="O569" s="57"/>
    </row>
    <row r="570" spans="1:15">
      <c r="A570" s="57"/>
      <c r="B570" s="57"/>
      <c r="C570" s="57"/>
      <c r="D570" s="61"/>
      <c r="E570" s="57"/>
      <c r="F570" s="57"/>
      <c r="G570" s="57"/>
      <c r="H570" s="58"/>
      <c r="I570" s="58"/>
      <c r="J570" s="58"/>
      <c r="K570" s="58"/>
      <c r="L570" s="57"/>
      <c r="M570" s="59" t="str">
        <f>IF($A570="","",IF(COUNT($H570:$K570)=0,"MISSING DATES",IF(MIN($H570:$K570)&lt;TODAY(),"EXPIRED",IF(MIN($H570:$K570)&lt;=TODAY()+30,"DUE IN 30 DAYS",IF(MIN($H570:$K570)&lt;=TODAY()+60,"DUE IN 31-60 DAYS",IF(MIN($H570:$K570)&lt;=TODAY()+90,"DUE IN 61-90 DAYS","VALID"))))))</f>
        <v/>
      </c>
      <c r="N570" s="59" t="str">
        <f>IF(COUNT($H570:$K570)=0,"",MIN($H570:$K570)-TODAY())</f>
        <v/>
      </c>
      <c r="O570" s="57"/>
    </row>
    <row r="571" spans="1:15">
      <c r="A571" s="57"/>
      <c r="B571" s="57"/>
      <c r="C571" s="57"/>
      <c r="D571" s="61"/>
      <c r="E571" s="57"/>
      <c r="F571" s="57"/>
      <c r="G571" s="57"/>
      <c r="H571" s="58"/>
      <c r="I571" s="58"/>
      <c r="J571" s="58"/>
      <c r="K571" s="58"/>
      <c r="L571" s="57"/>
      <c r="M571" s="59" t="str">
        <f>IF($A571="","",IF(COUNT($H571:$K571)=0,"MISSING DATES",IF(MIN($H571:$K571)&lt;TODAY(),"EXPIRED",IF(MIN($H571:$K571)&lt;=TODAY()+30,"DUE IN 30 DAYS",IF(MIN($H571:$K571)&lt;=TODAY()+60,"DUE IN 31-60 DAYS",IF(MIN($H571:$K571)&lt;=TODAY()+90,"DUE IN 61-90 DAYS","VALID"))))))</f>
        <v/>
      </c>
      <c r="N571" s="59" t="str">
        <f>IF(COUNT($H571:$K571)=0,"",MIN($H571:$K571)-TODAY())</f>
        <v/>
      </c>
      <c r="O571" s="57"/>
    </row>
    <row r="572" spans="1:15">
      <c r="A572" s="57"/>
      <c r="B572" s="57"/>
      <c r="C572" s="57"/>
      <c r="D572" s="61"/>
      <c r="E572" s="57"/>
      <c r="F572" s="57"/>
      <c r="G572" s="57"/>
      <c r="H572" s="58"/>
      <c r="I572" s="58"/>
      <c r="J572" s="58"/>
      <c r="K572" s="58"/>
      <c r="L572" s="57"/>
      <c r="M572" s="59" t="str">
        <f>IF($A572="","",IF(COUNT($H572:$K572)=0,"MISSING DATES",IF(MIN($H572:$K572)&lt;TODAY(),"EXPIRED",IF(MIN($H572:$K572)&lt;=TODAY()+30,"DUE IN 30 DAYS",IF(MIN($H572:$K572)&lt;=TODAY()+60,"DUE IN 31-60 DAYS",IF(MIN($H572:$K572)&lt;=TODAY()+90,"DUE IN 61-90 DAYS","VALID"))))))</f>
        <v/>
      </c>
      <c r="N572" s="59" t="str">
        <f>IF(COUNT($H572:$K572)=0,"",MIN($H572:$K572)-TODAY())</f>
        <v/>
      </c>
      <c r="O572" s="57"/>
    </row>
    <row r="573" spans="1:15">
      <c r="A573" s="57"/>
      <c r="B573" s="57"/>
      <c r="C573" s="57"/>
      <c r="D573" s="61"/>
      <c r="E573" s="57"/>
      <c r="F573" s="57"/>
      <c r="G573" s="57"/>
      <c r="H573" s="58"/>
      <c r="I573" s="58"/>
      <c r="J573" s="58"/>
      <c r="K573" s="58"/>
      <c r="L573" s="57"/>
      <c r="M573" s="59" t="str">
        <f>IF($A573="","",IF(COUNT($H573:$K573)=0,"MISSING DATES",IF(MIN($H573:$K573)&lt;TODAY(),"EXPIRED",IF(MIN($H573:$K573)&lt;=TODAY()+30,"DUE IN 30 DAYS",IF(MIN($H573:$K573)&lt;=TODAY()+60,"DUE IN 31-60 DAYS",IF(MIN($H573:$K573)&lt;=TODAY()+90,"DUE IN 61-90 DAYS","VALID"))))))</f>
        <v/>
      </c>
      <c r="N573" s="59" t="str">
        <f>IF(COUNT($H573:$K573)=0,"",MIN($H573:$K573)-TODAY())</f>
        <v/>
      </c>
      <c r="O573" s="57"/>
    </row>
    <row r="574" spans="1:15">
      <c r="A574" s="57"/>
      <c r="B574" s="57"/>
      <c r="C574" s="57"/>
      <c r="D574" s="61"/>
      <c r="E574" s="57"/>
      <c r="F574" s="57"/>
      <c r="G574" s="57"/>
      <c r="H574" s="58"/>
      <c r="I574" s="58"/>
      <c r="J574" s="58"/>
      <c r="K574" s="58"/>
      <c r="L574" s="57"/>
      <c r="M574" s="59" t="str">
        <f>IF($A574="","",IF(COUNT($H574:$K574)=0,"MISSING DATES",IF(MIN($H574:$K574)&lt;TODAY(),"EXPIRED",IF(MIN($H574:$K574)&lt;=TODAY()+30,"DUE IN 30 DAYS",IF(MIN($H574:$K574)&lt;=TODAY()+60,"DUE IN 31-60 DAYS",IF(MIN($H574:$K574)&lt;=TODAY()+90,"DUE IN 61-90 DAYS","VALID"))))))</f>
        <v/>
      </c>
      <c r="N574" s="59" t="str">
        <f>IF(COUNT($H574:$K574)=0,"",MIN($H574:$K574)-TODAY())</f>
        <v/>
      </c>
      <c r="O574" s="57"/>
    </row>
    <row r="575" spans="1:15">
      <c r="A575" s="57"/>
      <c r="B575" s="57"/>
      <c r="C575" s="57"/>
      <c r="D575" s="61"/>
      <c r="E575" s="57"/>
      <c r="F575" s="57"/>
      <c r="G575" s="57"/>
      <c r="H575" s="58"/>
      <c r="I575" s="58"/>
      <c r="J575" s="58"/>
      <c r="K575" s="58"/>
      <c r="L575" s="57"/>
      <c r="M575" s="59" t="str">
        <f>IF($A575="","",IF(COUNT($H575:$K575)=0,"MISSING DATES",IF(MIN($H575:$K575)&lt;TODAY(),"EXPIRED",IF(MIN($H575:$K575)&lt;=TODAY()+30,"DUE IN 30 DAYS",IF(MIN($H575:$K575)&lt;=TODAY()+60,"DUE IN 31-60 DAYS",IF(MIN($H575:$K575)&lt;=TODAY()+90,"DUE IN 61-90 DAYS","VALID"))))))</f>
        <v/>
      </c>
      <c r="N575" s="59" t="str">
        <f>IF(COUNT($H575:$K575)=0,"",MIN($H575:$K575)-TODAY())</f>
        <v/>
      </c>
      <c r="O575" s="57"/>
    </row>
    <row r="576" spans="1:15">
      <c r="A576" s="57"/>
      <c r="B576" s="57"/>
      <c r="C576" s="57"/>
      <c r="D576" s="61"/>
      <c r="E576" s="57"/>
      <c r="F576" s="57"/>
      <c r="G576" s="57"/>
      <c r="H576" s="58"/>
      <c r="I576" s="58"/>
      <c r="J576" s="58"/>
      <c r="K576" s="58"/>
      <c r="L576" s="57"/>
      <c r="M576" s="59" t="str">
        <f>IF($A576="","",IF(COUNT($H576:$K576)=0,"MISSING DATES",IF(MIN($H576:$K576)&lt;TODAY(),"EXPIRED",IF(MIN($H576:$K576)&lt;=TODAY()+30,"DUE IN 30 DAYS",IF(MIN($H576:$K576)&lt;=TODAY()+60,"DUE IN 31-60 DAYS",IF(MIN($H576:$K576)&lt;=TODAY()+90,"DUE IN 61-90 DAYS","VALID"))))))</f>
        <v/>
      </c>
      <c r="N576" s="59" t="str">
        <f>IF(COUNT($H576:$K576)=0,"",MIN($H576:$K576)-TODAY())</f>
        <v/>
      </c>
      <c r="O576" s="57"/>
    </row>
    <row r="577" spans="1:15">
      <c r="A577" s="57"/>
      <c r="B577" s="57"/>
      <c r="C577" s="57"/>
      <c r="D577" s="61"/>
      <c r="E577" s="57"/>
      <c r="F577" s="57"/>
      <c r="G577" s="57"/>
      <c r="H577" s="58"/>
      <c r="I577" s="58"/>
      <c r="J577" s="58"/>
      <c r="K577" s="58"/>
      <c r="L577" s="57"/>
      <c r="M577" s="59" t="str">
        <f>IF($A577="","",IF(COUNT($H577:$K577)=0,"MISSING DATES",IF(MIN($H577:$K577)&lt;TODAY(),"EXPIRED",IF(MIN($H577:$K577)&lt;=TODAY()+30,"DUE IN 30 DAYS",IF(MIN($H577:$K577)&lt;=TODAY()+60,"DUE IN 31-60 DAYS",IF(MIN($H577:$K577)&lt;=TODAY()+90,"DUE IN 61-90 DAYS","VALID"))))))</f>
        <v/>
      </c>
      <c r="N577" s="59" t="str">
        <f>IF(COUNT($H577:$K577)=0,"",MIN($H577:$K577)-TODAY())</f>
        <v/>
      </c>
      <c r="O577" s="57"/>
    </row>
    <row r="578" spans="1:15">
      <c r="A578" s="57"/>
      <c r="B578" s="57"/>
      <c r="C578" s="57"/>
      <c r="D578" s="61"/>
      <c r="E578" s="57"/>
      <c r="F578" s="57"/>
      <c r="G578" s="57"/>
      <c r="H578" s="58"/>
      <c r="I578" s="58"/>
      <c r="J578" s="58"/>
      <c r="K578" s="58"/>
      <c r="L578" s="57"/>
      <c r="M578" s="59" t="str">
        <f>IF($A578="","",IF(COUNT($H578:$K578)=0,"MISSING DATES",IF(MIN($H578:$K578)&lt;TODAY(),"EXPIRED",IF(MIN($H578:$K578)&lt;=TODAY()+30,"DUE IN 30 DAYS",IF(MIN($H578:$K578)&lt;=TODAY()+60,"DUE IN 31-60 DAYS",IF(MIN($H578:$K578)&lt;=TODAY()+90,"DUE IN 61-90 DAYS","VALID"))))))</f>
        <v/>
      </c>
      <c r="N578" s="59" t="str">
        <f>IF(COUNT($H578:$K578)=0,"",MIN($H578:$K578)-TODAY())</f>
        <v/>
      </c>
      <c r="O578" s="57"/>
    </row>
    <row r="579" spans="1:15">
      <c r="A579" s="57"/>
      <c r="B579" s="57"/>
      <c r="C579" s="57"/>
      <c r="D579" s="61"/>
      <c r="E579" s="57"/>
      <c r="F579" s="57"/>
      <c r="G579" s="57"/>
      <c r="H579" s="58"/>
      <c r="I579" s="58"/>
      <c r="J579" s="58"/>
      <c r="K579" s="58"/>
      <c r="L579" s="57"/>
      <c r="M579" s="59" t="str">
        <f>IF($A579="","",IF(COUNT($H579:$K579)=0,"MISSING DATES",IF(MIN($H579:$K579)&lt;TODAY(),"EXPIRED",IF(MIN($H579:$K579)&lt;=TODAY()+30,"DUE IN 30 DAYS",IF(MIN($H579:$K579)&lt;=TODAY()+60,"DUE IN 31-60 DAYS",IF(MIN($H579:$K579)&lt;=TODAY()+90,"DUE IN 61-90 DAYS","VALID"))))))</f>
        <v/>
      </c>
      <c r="N579" s="59" t="str">
        <f>IF(COUNT($H579:$K579)=0,"",MIN($H579:$K579)-TODAY())</f>
        <v/>
      </c>
      <c r="O579" s="57"/>
    </row>
    <row r="580" spans="1:15">
      <c r="A580" s="57"/>
      <c r="B580" s="57"/>
      <c r="C580" s="57"/>
      <c r="D580" s="61"/>
      <c r="E580" s="57"/>
      <c r="F580" s="57"/>
      <c r="G580" s="57"/>
      <c r="H580" s="58"/>
      <c r="I580" s="58"/>
      <c r="J580" s="58"/>
      <c r="K580" s="58"/>
      <c r="L580" s="57"/>
      <c r="M580" s="59" t="str">
        <f>IF($A580="","",IF(COUNT($H580:$K580)=0,"MISSING DATES",IF(MIN($H580:$K580)&lt;TODAY(),"EXPIRED",IF(MIN($H580:$K580)&lt;=TODAY()+30,"DUE IN 30 DAYS",IF(MIN($H580:$K580)&lt;=TODAY()+60,"DUE IN 31-60 DAYS",IF(MIN($H580:$K580)&lt;=TODAY()+90,"DUE IN 61-90 DAYS","VALID"))))))</f>
        <v/>
      </c>
      <c r="N580" s="59" t="str">
        <f>IF(COUNT($H580:$K580)=0,"",MIN($H580:$K580)-TODAY())</f>
        <v/>
      </c>
      <c r="O580" s="57"/>
    </row>
    <row r="581" spans="1:15">
      <c r="A581" s="57"/>
      <c r="B581" s="57"/>
      <c r="C581" s="57"/>
      <c r="D581" s="61"/>
      <c r="E581" s="57"/>
      <c r="F581" s="57"/>
      <c r="G581" s="57"/>
      <c r="H581" s="58"/>
      <c r="I581" s="58"/>
      <c r="J581" s="58"/>
      <c r="K581" s="58"/>
      <c r="L581" s="57"/>
      <c r="M581" s="59" t="str">
        <f>IF($A581="","",IF(COUNT($H581:$K581)=0,"MISSING DATES",IF(MIN($H581:$K581)&lt;TODAY(),"EXPIRED",IF(MIN($H581:$K581)&lt;=TODAY()+30,"DUE IN 30 DAYS",IF(MIN($H581:$K581)&lt;=TODAY()+60,"DUE IN 31-60 DAYS",IF(MIN($H581:$K581)&lt;=TODAY()+90,"DUE IN 61-90 DAYS","VALID"))))))</f>
        <v/>
      </c>
      <c r="N581" s="59" t="str">
        <f>IF(COUNT($H581:$K581)=0,"",MIN($H581:$K581)-TODAY())</f>
        <v/>
      </c>
      <c r="O581" s="57"/>
    </row>
    <row r="582" spans="1:15">
      <c r="A582" s="57"/>
      <c r="B582" s="57"/>
      <c r="C582" s="57"/>
      <c r="D582" s="61"/>
      <c r="E582" s="57"/>
      <c r="F582" s="57"/>
      <c r="G582" s="57"/>
      <c r="H582" s="58"/>
      <c r="I582" s="58"/>
      <c r="J582" s="58"/>
      <c r="K582" s="58"/>
      <c r="L582" s="57"/>
      <c r="M582" s="59" t="str">
        <f>IF($A582="","",IF(COUNT($H582:$K582)=0,"MISSING DATES",IF(MIN($H582:$K582)&lt;TODAY(),"EXPIRED",IF(MIN($H582:$K582)&lt;=TODAY()+30,"DUE IN 30 DAYS",IF(MIN($H582:$K582)&lt;=TODAY()+60,"DUE IN 31-60 DAYS",IF(MIN($H582:$K582)&lt;=TODAY()+90,"DUE IN 61-90 DAYS","VALID"))))))</f>
        <v/>
      </c>
      <c r="N582" s="59" t="str">
        <f>IF(COUNT($H582:$K582)=0,"",MIN($H582:$K582)-TODAY())</f>
        <v/>
      </c>
      <c r="O582" s="57"/>
    </row>
    <row r="583" spans="1:15">
      <c r="A583" s="57"/>
      <c r="B583" s="57"/>
      <c r="C583" s="57"/>
      <c r="D583" s="61"/>
      <c r="E583" s="57"/>
      <c r="F583" s="57"/>
      <c r="G583" s="57"/>
      <c r="H583" s="58"/>
      <c r="I583" s="58"/>
      <c r="J583" s="58"/>
      <c r="K583" s="58"/>
      <c r="L583" s="57"/>
      <c r="M583" s="59" t="str">
        <f>IF($A583="","",IF(COUNT($H583:$K583)=0,"MISSING DATES",IF(MIN($H583:$K583)&lt;TODAY(),"EXPIRED",IF(MIN($H583:$K583)&lt;=TODAY()+30,"DUE IN 30 DAYS",IF(MIN($H583:$K583)&lt;=TODAY()+60,"DUE IN 31-60 DAYS",IF(MIN($H583:$K583)&lt;=TODAY()+90,"DUE IN 61-90 DAYS","VALID"))))))</f>
        <v/>
      </c>
      <c r="N583" s="59" t="str">
        <f>IF(COUNT($H583:$K583)=0,"",MIN($H583:$K583)-TODAY())</f>
        <v/>
      </c>
      <c r="O583" s="57"/>
    </row>
    <row r="584" spans="1:15">
      <c r="A584" s="57"/>
      <c r="B584" s="57"/>
      <c r="C584" s="57"/>
      <c r="D584" s="61"/>
      <c r="E584" s="57"/>
      <c r="F584" s="57"/>
      <c r="G584" s="57"/>
      <c r="H584" s="58"/>
      <c r="I584" s="58"/>
      <c r="J584" s="58"/>
      <c r="K584" s="58"/>
      <c r="L584" s="57"/>
      <c r="M584" s="59" t="str">
        <f>IF($A584="","",IF(COUNT($H584:$K584)=0,"MISSING DATES",IF(MIN($H584:$K584)&lt;TODAY(),"EXPIRED",IF(MIN($H584:$K584)&lt;=TODAY()+30,"DUE IN 30 DAYS",IF(MIN($H584:$K584)&lt;=TODAY()+60,"DUE IN 31-60 DAYS",IF(MIN($H584:$K584)&lt;=TODAY()+90,"DUE IN 61-90 DAYS","VALID"))))))</f>
        <v/>
      </c>
      <c r="N584" s="59" t="str">
        <f>IF(COUNT($H584:$K584)=0,"",MIN($H584:$K584)-TODAY())</f>
        <v/>
      </c>
      <c r="O584" s="57"/>
    </row>
    <row r="585" spans="1:15">
      <c r="A585" s="57"/>
      <c r="B585" s="57"/>
      <c r="C585" s="57"/>
      <c r="D585" s="61"/>
      <c r="E585" s="57"/>
      <c r="F585" s="57"/>
      <c r="G585" s="57"/>
      <c r="H585" s="58"/>
      <c r="I585" s="58"/>
      <c r="J585" s="58"/>
      <c r="K585" s="58"/>
      <c r="L585" s="57"/>
      <c r="M585" s="59" t="str">
        <f>IF($A585="","",IF(COUNT($H585:$K585)=0,"MISSING DATES",IF(MIN($H585:$K585)&lt;TODAY(),"EXPIRED",IF(MIN($H585:$K585)&lt;=TODAY()+30,"DUE IN 30 DAYS",IF(MIN($H585:$K585)&lt;=TODAY()+60,"DUE IN 31-60 DAYS",IF(MIN($H585:$K585)&lt;=TODAY()+90,"DUE IN 61-90 DAYS","VALID"))))))</f>
        <v/>
      </c>
      <c r="N585" s="59" t="str">
        <f>IF(COUNT($H585:$K585)=0,"",MIN($H585:$K585)-TODAY())</f>
        <v/>
      </c>
      <c r="O585" s="57"/>
    </row>
    <row r="586" spans="1:15">
      <c r="A586" s="57"/>
      <c r="B586" s="57"/>
      <c r="C586" s="57"/>
      <c r="D586" s="61"/>
      <c r="E586" s="57"/>
      <c r="F586" s="57"/>
      <c r="G586" s="57"/>
      <c r="H586" s="58"/>
      <c r="I586" s="58"/>
      <c r="J586" s="58"/>
      <c r="K586" s="58"/>
      <c r="L586" s="57"/>
      <c r="M586" s="59" t="str">
        <f>IF($A586="","",IF(COUNT($H586:$K586)=0,"MISSING DATES",IF(MIN($H586:$K586)&lt;TODAY(),"EXPIRED",IF(MIN($H586:$K586)&lt;=TODAY()+30,"DUE IN 30 DAYS",IF(MIN($H586:$K586)&lt;=TODAY()+60,"DUE IN 31-60 DAYS",IF(MIN($H586:$K586)&lt;=TODAY()+90,"DUE IN 61-90 DAYS","VALID"))))))</f>
        <v/>
      </c>
      <c r="N586" s="59" t="str">
        <f>IF(COUNT($H586:$K586)=0,"",MIN($H586:$K586)-TODAY())</f>
        <v/>
      </c>
      <c r="O586" s="57"/>
    </row>
    <row r="587" spans="1:15">
      <c r="A587" s="57"/>
      <c r="B587" s="57"/>
      <c r="C587" s="57"/>
      <c r="D587" s="61"/>
      <c r="E587" s="57"/>
      <c r="F587" s="57"/>
      <c r="G587" s="57"/>
      <c r="H587" s="58"/>
      <c r="I587" s="58"/>
      <c r="J587" s="58"/>
      <c r="K587" s="58"/>
      <c r="L587" s="57"/>
      <c r="M587" s="59" t="str">
        <f>IF($A587="","",IF(COUNT($H587:$K587)=0,"MISSING DATES",IF(MIN($H587:$K587)&lt;TODAY(),"EXPIRED",IF(MIN($H587:$K587)&lt;=TODAY()+30,"DUE IN 30 DAYS",IF(MIN($H587:$K587)&lt;=TODAY()+60,"DUE IN 31-60 DAYS",IF(MIN($H587:$K587)&lt;=TODAY()+90,"DUE IN 61-90 DAYS","VALID"))))))</f>
        <v/>
      </c>
      <c r="N587" s="59" t="str">
        <f>IF(COUNT($H587:$K587)=0,"",MIN($H587:$K587)-TODAY())</f>
        <v/>
      </c>
      <c r="O587" s="57"/>
    </row>
    <row r="588" spans="1:15">
      <c r="A588" s="57"/>
      <c r="B588" s="57"/>
      <c r="C588" s="57"/>
      <c r="D588" s="61"/>
      <c r="E588" s="57"/>
      <c r="F588" s="57"/>
      <c r="G588" s="57"/>
      <c r="H588" s="58"/>
      <c r="I588" s="58"/>
      <c r="J588" s="58"/>
      <c r="K588" s="58"/>
      <c r="L588" s="57"/>
      <c r="M588" s="59" t="str">
        <f>IF($A588="","",IF(COUNT($H588:$K588)=0,"MISSING DATES",IF(MIN($H588:$K588)&lt;TODAY(),"EXPIRED",IF(MIN($H588:$K588)&lt;=TODAY()+30,"DUE IN 30 DAYS",IF(MIN($H588:$K588)&lt;=TODAY()+60,"DUE IN 31-60 DAYS",IF(MIN($H588:$K588)&lt;=TODAY()+90,"DUE IN 61-90 DAYS","VALID"))))))</f>
        <v/>
      </c>
      <c r="N588" s="59" t="str">
        <f>IF(COUNT($H588:$K588)=0,"",MIN($H588:$K588)-TODAY())</f>
        <v/>
      </c>
      <c r="O588" s="57"/>
    </row>
    <row r="589" spans="1:15">
      <c r="A589" s="57"/>
      <c r="B589" s="57"/>
      <c r="C589" s="57"/>
      <c r="D589" s="61"/>
      <c r="E589" s="57"/>
      <c r="F589" s="57"/>
      <c r="G589" s="57"/>
      <c r="H589" s="58"/>
      <c r="I589" s="58"/>
      <c r="J589" s="58"/>
      <c r="K589" s="58"/>
      <c r="L589" s="57"/>
      <c r="M589" s="59" t="str">
        <f>IF($A589="","",IF(COUNT($H589:$K589)=0,"MISSING DATES",IF(MIN($H589:$K589)&lt;TODAY(),"EXPIRED",IF(MIN($H589:$K589)&lt;=TODAY()+30,"DUE IN 30 DAYS",IF(MIN($H589:$K589)&lt;=TODAY()+60,"DUE IN 31-60 DAYS",IF(MIN($H589:$K589)&lt;=TODAY()+90,"DUE IN 61-90 DAYS","VALID"))))))</f>
        <v/>
      </c>
      <c r="N589" s="59" t="str">
        <f>IF(COUNT($H589:$K589)=0,"",MIN($H589:$K589)-TODAY())</f>
        <v/>
      </c>
      <c r="O589" s="57"/>
    </row>
    <row r="590" spans="1:15">
      <c r="A590" s="57"/>
      <c r="B590" s="57"/>
      <c r="C590" s="57"/>
      <c r="D590" s="61"/>
      <c r="E590" s="57"/>
      <c r="F590" s="57"/>
      <c r="G590" s="57"/>
      <c r="H590" s="58"/>
      <c r="I590" s="58"/>
      <c r="J590" s="58"/>
      <c r="K590" s="58"/>
      <c r="L590" s="57"/>
      <c r="M590" s="59" t="str">
        <f>IF($A590="","",IF(COUNT($H590:$K590)=0,"MISSING DATES",IF(MIN($H590:$K590)&lt;TODAY(),"EXPIRED",IF(MIN($H590:$K590)&lt;=TODAY()+30,"DUE IN 30 DAYS",IF(MIN($H590:$K590)&lt;=TODAY()+60,"DUE IN 31-60 DAYS",IF(MIN($H590:$K590)&lt;=TODAY()+90,"DUE IN 61-90 DAYS","VALID"))))))</f>
        <v/>
      </c>
      <c r="N590" s="59" t="str">
        <f>IF(COUNT($H590:$K590)=0,"",MIN($H590:$K590)-TODAY())</f>
        <v/>
      </c>
      <c r="O590" s="57"/>
    </row>
    <row r="591" spans="1:15">
      <c r="A591" s="57"/>
      <c r="B591" s="57"/>
      <c r="C591" s="57"/>
      <c r="D591" s="61"/>
      <c r="E591" s="57"/>
      <c r="F591" s="57"/>
      <c r="G591" s="57"/>
      <c r="H591" s="58"/>
      <c r="I591" s="58"/>
      <c r="J591" s="58"/>
      <c r="K591" s="58"/>
      <c r="L591" s="57"/>
      <c r="M591" s="59" t="str">
        <f>IF($A591="","",IF(COUNT($H591:$K591)=0,"MISSING DATES",IF(MIN($H591:$K591)&lt;TODAY(),"EXPIRED",IF(MIN($H591:$K591)&lt;=TODAY()+30,"DUE IN 30 DAYS",IF(MIN($H591:$K591)&lt;=TODAY()+60,"DUE IN 31-60 DAYS",IF(MIN($H591:$K591)&lt;=TODAY()+90,"DUE IN 61-90 DAYS","VALID"))))))</f>
        <v/>
      </c>
      <c r="N591" s="59" t="str">
        <f>IF(COUNT($H591:$K591)=0,"",MIN($H591:$K591)-TODAY())</f>
        <v/>
      </c>
      <c r="O591" s="57"/>
    </row>
    <row r="592" spans="1:15">
      <c r="A592" s="57"/>
      <c r="B592" s="57"/>
      <c r="C592" s="57"/>
      <c r="D592" s="61"/>
      <c r="E592" s="57"/>
      <c r="F592" s="57"/>
      <c r="G592" s="57"/>
      <c r="H592" s="58"/>
      <c r="I592" s="58"/>
      <c r="J592" s="58"/>
      <c r="K592" s="58"/>
      <c r="L592" s="57"/>
      <c r="M592" s="59" t="str">
        <f>IF($A592="","",IF(COUNT($H592:$K592)=0,"MISSING DATES",IF(MIN($H592:$K592)&lt;TODAY(),"EXPIRED",IF(MIN($H592:$K592)&lt;=TODAY()+30,"DUE IN 30 DAYS",IF(MIN($H592:$K592)&lt;=TODAY()+60,"DUE IN 31-60 DAYS",IF(MIN($H592:$K592)&lt;=TODAY()+90,"DUE IN 61-90 DAYS","VALID"))))))</f>
        <v/>
      </c>
      <c r="N592" s="59" t="str">
        <f>IF(COUNT($H592:$K592)=0,"",MIN($H592:$K592)-TODAY())</f>
        <v/>
      </c>
      <c r="O592" s="57"/>
    </row>
    <row r="593" spans="1:15">
      <c r="A593" s="57"/>
      <c r="B593" s="57"/>
      <c r="C593" s="57"/>
      <c r="D593" s="61"/>
      <c r="E593" s="57"/>
      <c r="F593" s="57"/>
      <c r="G593" s="57"/>
      <c r="H593" s="58"/>
      <c r="I593" s="58"/>
      <c r="J593" s="58"/>
      <c r="K593" s="58"/>
      <c r="L593" s="57"/>
      <c r="M593" s="59" t="str">
        <f>IF($A593="","",IF(COUNT($H593:$K593)=0,"MISSING DATES",IF(MIN($H593:$K593)&lt;TODAY(),"EXPIRED",IF(MIN($H593:$K593)&lt;=TODAY()+30,"DUE IN 30 DAYS",IF(MIN($H593:$K593)&lt;=TODAY()+60,"DUE IN 31-60 DAYS",IF(MIN($H593:$K593)&lt;=TODAY()+90,"DUE IN 61-90 DAYS","VALID"))))))</f>
        <v/>
      </c>
      <c r="N593" s="59" t="str">
        <f>IF(COUNT($H593:$K593)=0,"",MIN($H593:$K593)-TODAY())</f>
        <v/>
      </c>
      <c r="O593" s="57"/>
    </row>
    <row r="594" spans="1:15">
      <c r="A594" s="57"/>
      <c r="B594" s="57"/>
      <c r="C594" s="57"/>
      <c r="D594" s="61"/>
      <c r="E594" s="57"/>
      <c r="F594" s="57"/>
      <c r="G594" s="57"/>
      <c r="H594" s="58"/>
      <c r="I594" s="58"/>
      <c r="J594" s="58"/>
      <c r="K594" s="58"/>
      <c r="L594" s="57"/>
      <c r="M594" s="59" t="str">
        <f>IF($A594="","",IF(COUNT($H594:$K594)=0,"MISSING DATES",IF(MIN($H594:$K594)&lt;TODAY(),"EXPIRED",IF(MIN($H594:$K594)&lt;=TODAY()+30,"DUE IN 30 DAYS",IF(MIN($H594:$K594)&lt;=TODAY()+60,"DUE IN 31-60 DAYS",IF(MIN($H594:$K594)&lt;=TODAY()+90,"DUE IN 61-90 DAYS","VALID"))))))</f>
        <v/>
      </c>
      <c r="N594" s="59" t="str">
        <f>IF(COUNT($H594:$K594)=0,"",MIN($H594:$K594)-TODAY())</f>
        <v/>
      </c>
      <c r="O594" s="57"/>
    </row>
    <row r="595" spans="1:15">
      <c r="A595" s="57"/>
      <c r="B595" s="57"/>
      <c r="C595" s="57"/>
      <c r="D595" s="61"/>
      <c r="E595" s="57"/>
      <c r="F595" s="57"/>
      <c r="G595" s="57"/>
      <c r="H595" s="58"/>
      <c r="I595" s="58"/>
      <c r="J595" s="58"/>
      <c r="K595" s="58"/>
      <c r="L595" s="57"/>
      <c r="M595" s="59" t="str">
        <f>IF($A595="","",IF(COUNT($H595:$K595)=0,"MISSING DATES",IF(MIN($H595:$K595)&lt;TODAY(),"EXPIRED",IF(MIN($H595:$K595)&lt;=TODAY()+30,"DUE IN 30 DAYS",IF(MIN($H595:$K595)&lt;=TODAY()+60,"DUE IN 31-60 DAYS",IF(MIN($H595:$K595)&lt;=TODAY()+90,"DUE IN 61-90 DAYS","VALID"))))))</f>
        <v/>
      </c>
      <c r="N595" s="59" t="str">
        <f>IF(COUNT($H595:$K595)=0,"",MIN($H595:$K595)-TODAY())</f>
        <v/>
      </c>
      <c r="O595" s="57"/>
    </row>
    <row r="596" spans="1:15">
      <c r="A596" s="57"/>
      <c r="B596" s="57"/>
      <c r="C596" s="57"/>
      <c r="D596" s="61"/>
      <c r="E596" s="57"/>
      <c r="F596" s="57"/>
      <c r="G596" s="57"/>
      <c r="H596" s="58"/>
      <c r="I596" s="58"/>
      <c r="J596" s="58"/>
      <c r="K596" s="58"/>
      <c r="L596" s="57"/>
      <c r="M596" s="59" t="str">
        <f>IF($A596="","",IF(COUNT($H596:$K596)=0,"MISSING DATES",IF(MIN($H596:$K596)&lt;TODAY(),"EXPIRED",IF(MIN($H596:$K596)&lt;=TODAY()+30,"DUE IN 30 DAYS",IF(MIN($H596:$K596)&lt;=TODAY()+60,"DUE IN 31-60 DAYS",IF(MIN($H596:$K596)&lt;=TODAY()+90,"DUE IN 61-90 DAYS","VALID"))))))</f>
        <v/>
      </c>
      <c r="N596" s="59" t="str">
        <f>IF(COUNT($H596:$K596)=0,"",MIN($H596:$K596)-TODAY())</f>
        <v/>
      </c>
      <c r="O596" s="57"/>
    </row>
    <row r="597" spans="1:15">
      <c r="A597" s="57"/>
      <c r="B597" s="57"/>
      <c r="C597" s="57"/>
      <c r="D597" s="61"/>
      <c r="E597" s="57"/>
      <c r="F597" s="57"/>
      <c r="G597" s="57"/>
      <c r="H597" s="58"/>
      <c r="I597" s="58"/>
      <c r="J597" s="58"/>
      <c r="K597" s="58"/>
      <c r="L597" s="57"/>
      <c r="M597" s="59" t="str">
        <f>IF($A597="","",IF(COUNT($H597:$K597)=0,"MISSING DATES",IF(MIN($H597:$K597)&lt;TODAY(),"EXPIRED",IF(MIN($H597:$K597)&lt;=TODAY()+30,"DUE IN 30 DAYS",IF(MIN($H597:$K597)&lt;=TODAY()+60,"DUE IN 31-60 DAYS",IF(MIN($H597:$K597)&lt;=TODAY()+90,"DUE IN 61-90 DAYS","VALID"))))))</f>
        <v/>
      </c>
      <c r="N597" s="59" t="str">
        <f>IF(COUNT($H597:$K597)=0,"",MIN($H597:$K597)-TODAY())</f>
        <v/>
      </c>
      <c r="O597" s="57"/>
    </row>
    <row r="598" spans="1:15">
      <c r="A598" s="57"/>
      <c r="B598" s="57"/>
      <c r="C598" s="57"/>
      <c r="D598" s="61"/>
      <c r="E598" s="57"/>
      <c r="F598" s="57"/>
      <c r="G598" s="57"/>
      <c r="H598" s="58"/>
      <c r="I598" s="58"/>
      <c r="J598" s="58"/>
      <c r="K598" s="58"/>
      <c r="L598" s="57"/>
      <c r="M598" s="59" t="str">
        <f>IF($A598="","",IF(COUNT($H598:$K598)=0,"MISSING DATES",IF(MIN($H598:$K598)&lt;TODAY(),"EXPIRED",IF(MIN($H598:$K598)&lt;=TODAY()+30,"DUE IN 30 DAYS",IF(MIN($H598:$K598)&lt;=TODAY()+60,"DUE IN 31-60 DAYS",IF(MIN($H598:$K598)&lt;=TODAY()+90,"DUE IN 61-90 DAYS","VALID"))))))</f>
        <v/>
      </c>
      <c r="N598" s="59" t="str">
        <f>IF(COUNT($H598:$K598)=0,"",MIN($H598:$K598)-TODAY())</f>
        <v/>
      </c>
      <c r="O598" s="57"/>
    </row>
    <row r="599" spans="1:15">
      <c r="A599" s="57"/>
      <c r="B599" s="57"/>
      <c r="C599" s="57"/>
      <c r="D599" s="61"/>
      <c r="E599" s="57"/>
      <c r="F599" s="57"/>
      <c r="G599" s="57"/>
      <c r="H599" s="58"/>
      <c r="I599" s="58"/>
      <c r="J599" s="58"/>
      <c r="K599" s="58"/>
      <c r="L599" s="57"/>
      <c r="M599" s="59" t="str">
        <f>IF($A599="","",IF(COUNT($H599:$K599)=0,"MISSING DATES",IF(MIN($H599:$K599)&lt;TODAY(),"EXPIRED",IF(MIN($H599:$K599)&lt;=TODAY()+30,"DUE IN 30 DAYS",IF(MIN($H599:$K599)&lt;=TODAY()+60,"DUE IN 31-60 DAYS",IF(MIN($H599:$K599)&lt;=TODAY()+90,"DUE IN 61-90 DAYS","VALID"))))))</f>
        <v/>
      </c>
      <c r="N599" s="59" t="str">
        <f>IF(COUNT($H599:$K599)=0,"",MIN($H599:$K599)-TODAY())</f>
        <v/>
      </c>
      <c r="O599" s="57"/>
    </row>
    <row r="600" spans="1:15">
      <c r="A600" s="57"/>
      <c r="B600" s="57"/>
      <c r="C600" s="57"/>
      <c r="D600" s="61"/>
      <c r="E600" s="57"/>
      <c r="F600" s="57"/>
      <c r="G600" s="57"/>
      <c r="H600" s="58"/>
      <c r="I600" s="58"/>
      <c r="J600" s="58"/>
      <c r="K600" s="58"/>
      <c r="L600" s="57"/>
      <c r="M600" s="59" t="str">
        <f>IF($A600="","",IF(COUNT($H600:$K600)=0,"MISSING DATES",IF(MIN($H600:$K600)&lt;TODAY(),"EXPIRED",IF(MIN($H600:$K600)&lt;=TODAY()+30,"DUE IN 30 DAYS",IF(MIN($H600:$K600)&lt;=TODAY()+60,"DUE IN 31-60 DAYS",IF(MIN($H600:$K600)&lt;=TODAY()+90,"DUE IN 61-90 DAYS","VALID"))))))</f>
        <v/>
      </c>
      <c r="N600" s="59" t="str">
        <f>IF(COUNT($H600:$K600)=0,"",MIN($H600:$K600)-TODAY())</f>
        <v/>
      </c>
      <c r="O600" s="57"/>
    </row>
    <row r="601" spans="1:15">
      <c r="A601" s="57"/>
      <c r="B601" s="57"/>
      <c r="C601" s="57"/>
      <c r="D601" s="61"/>
      <c r="E601" s="57"/>
      <c r="F601" s="57"/>
      <c r="G601" s="57"/>
      <c r="H601" s="58"/>
      <c r="I601" s="58"/>
      <c r="J601" s="58"/>
      <c r="K601" s="58"/>
      <c r="L601" s="57"/>
      <c r="M601" s="59" t="str">
        <f>IF($A601="","",IF(COUNT($H601:$K601)=0,"MISSING DATES",IF(MIN($H601:$K601)&lt;TODAY(),"EXPIRED",IF(MIN($H601:$K601)&lt;=TODAY()+30,"DUE IN 30 DAYS",IF(MIN($H601:$K601)&lt;=TODAY()+60,"DUE IN 31-60 DAYS",IF(MIN($H601:$K601)&lt;=TODAY()+90,"DUE IN 61-90 DAYS","VALID"))))))</f>
        <v/>
      </c>
      <c r="N601" s="59" t="str">
        <f>IF(COUNT($H601:$K601)=0,"",MIN($H601:$K601)-TODAY())</f>
        <v/>
      </c>
      <c r="O601" s="57"/>
    </row>
    <row r="602" spans="1:15">
      <c r="A602" s="57"/>
      <c r="B602" s="57"/>
      <c r="C602" s="57"/>
      <c r="D602" s="61"/>
      <c r="E602" s="57"/>
      <c r="F602" s="57"/>
      <c r="G602" s="57"/>
      <c r="H602" s="58"/>
      <c r="I602" s="58"/>
      <c r="J602" s="58"/>
      <c r="K602" s="58"/>
      <c r="L602" s="57"/>
      <c r="M602" s="59" t="str">
        <f>IF($A602="","",IF(COUNT($H602:$K602)=0,"MISSING DATES",IF(MIN($H602:$K602)&lt;TODAY(),"EXPIRED",IF(MIN($H602:$K602)&lt;=TODAY()+30,"DUE IN 30 DAYS",IF(MIN($H602:$K602)&lt;=TODAY()+60,"DUE IN 31-60 DAYS",IF(MIN($H602:$K602)&lt;=TODAY()+90,"DUE IN 61-90 DAYS","VALID"))))))</f>
        <v/>
      </c>
      <c r="N602" s="59" t="str">
        <f>IF(COUNT($H602:$K602)=0,"",MIN($H602:$K602)-TODAY())</f>
        <v/>
      </c>
      <c r="O602" s="57"/>
    </row>
    <row r="603" spans="1:15">
      <c r="A603" s="57"/>
      <c r="B603" s="57"/>
      <c r="C603" s="57"/>
      <c r="D603" s="61"/>
      <c r="E603" s="57"/>
      <c r="F603" s="57"/>
      <c r="G603" s="57"/>
      <c r="H603" s="58"/>
      <c r="I603" s="58"/>
      <c r="J603" s="58"/>
      <c r="K603" s="58"/>
      <c r="L603" s="57"/>
      <c r="M603" s="59" t="str">
        <f>IF($A603="","",IF(COUNT($H603:$K603)=0,"MISSING DATES",IF(MIN($H603:$K603)&lt;TODAY(),"EXPIRED",IF(MIN($H603:$K603)&lt;=TODAY()+30,"DUE IN 30 DAYS",IF(MIN($H603:$K603)&lt;=TODAY()+60,"DUE IN 31-60 DAYS",IF(MIN($H603:$K603)&lt;=TODAY()+90,"DUE IN 61-90 DAYS","VALID"))))))</f>
        <v/>
      </c>
      <c r="N603" s="59" t="str">
        <f>IF(COUNT($H603:$K603)=0,"",MIN($H603:$K603)-TODAY())</f>
        <v/>
      </c>
      <c r="O603" s="57"/>
    </row>
    <row r="604" spans="1:15">
      <c r="A604" s="57"/>
      <c r="B604" s="57"/>
      <c r="C604" s="57"/>
      <c r="D604" s="61"/>
      <c r="E604" s="57"/>
      <c r="F604" s="57"/>
      <c r="G604" s="57"/>
      <c r="H604" s="58"/>
      <c r="I604" s="58"/>
      <c r="J604" s="58"/>
      <c r="K604" s="58"/>
      <c r="L604" s="57"/>
      <c r="M604" s="59" t="str">
        <f>IF($A604="","",IF(COUNT($H604:$K604)=0,"MISSING DATES",IF(MIN($H604:$K604)&lt;TODAY(),"EXPIRED",IF(MIN($H604:$K604)&lt;=TODAY()+30,"DUE IN 30 DAYS",IF(MIN($H604:$K604)&lt;=TODAY()+60,"DUE IN 31-60 DAYS",IF(MIN($H604:$K604)&lt;=TODAY()+90,"DUE IN 61-90 DAYS","VALID"))))))</f>
        <v/>
      </c>
      <c r="N604" s="59" t="str">
        <f>IF(COUNT($H604:$K604)=0,"",MIN($H604:$K604)-TODAY())</f>
        <v/>
      </c>
      <c r="O604" s="57"/>
    </row>
    <row r="605" spans="1:15">
      <c r="A605" s="57"/>
      <c r="B605" s="57"/>
      <c r="C605" s="57"/>
      <c r="D605" s="61"/>
      <c r="E605" s="57"/>
      <c r="F605" s="57"/>
      <c r="G605" s="57"/>
      <c r="H605" s="58"/>
      <c r="I605" s="58"/>
      <c r="J605" s="58"/>
      <c r="K605" s="58"/>
      <c r="L605" s="57"/>
      <c r="M605" s="59" t="str">
        <f>IF($A605="","",IF(COUNT($H605:$K605)=0,"MISSING DATES",IF(MIN($H605:$K605)&lt;TODAY(),"EXPIRED",IF(MIN($H605:$K605)&lt;=TODAY()+30,"DUE IN 30 DAYS",IF(MIN($H605:$K605)&lt;=TODAY()+60,"DUE IN 31-60 DAYS",IF(MIN($H605:$K605)&lt;=TODAY()+90,"DUE IN 61-90 DAYS","VALID"))))))</f>
        <v/>
      </c>
      <c r="N605" s="59" t="str">
        <f>IF(COUNT($H605:$K605)=0,"",MIN($H605:$K605)-TODAY())</f>
        <v/>
      </c>
      <c r="O605" s="57"/>
    </row>
    <row r="606" spans="1:15">
      <c r="A606" s="57"/>
      <c r="B606" s="57"/>
      <c r="C606" s="57"/>
      <c r="D606" s="61"/>
      <c r="E606" s="57"/>
      <c r="F606" s="57"/>
      <c r="G606" s="57"/>
      <c r="H606" s="58"/>
      <c r="I606" s="58"/>
      <c r="J606" s="58"/>
      <c r="K606" s="58"/>
      <c r="L606" s="57"/>
      <c r="M606" s="59" t="str">
        <f>IF($A606="","",IF(COUNT($H606:$K606)=0,"MISSING DATES",IF(MIN($H606:$K606)&lt;TODAY(),"EXPIRED",IF(MIN($H606:$K606)&lt;=TODAY()+30,"DUE IN 30 DAYS",IF(MIN($H606:$K606)&lt;=TODAY()+60,"DUE IN 31-60 DAYS",IF(MIN($H606:$K606)&lt;=TODAY()+90,"DUE IN 61-90 DAYS","VALID"))))))</f>
        <v/>
      </c>
      <c r="N606" s="59" t="str">
        <f>IF(COUNT($H606:$K606)=0,"",MIN($H606:$K606)-TODAY())</f>
        <v/>
      </c>
      <c r="O606" s="57"/>
    </row>
    <row r="607" spans="1:15">
      <c r="A607" s="57"/>
      <c r="B607" s="57"/>
      <c r="C607" s="57"/>
      <c r="D607" s="61"/>
      <c r="E607" s="57"/>
      <c r="F607" s="57"/>
      <c r="G607" s="57"/>
      <c r="H607" s="58"/>
      <c r="I607" s="58"/>
      <c r="J607" s="58"/>
      <c r="K607" s="58"/>
      <c r="L607" s="57"/>
      <c r="M607" s="59" t="str">
        <f>IF($A607="","",IF(COUNT($H607:$K607)=0,"MISSING DATES",IF(MIN($H607:$K607)&lt;TODAY(),"EXPIRED",IF(MIN($H607:$K607)&lt;=TODAY()+30,"DUE IN 30 DAYS",IF(MIN($H607:$K607)&lt;=TODAY()+60,"DUE IN 31-60 DAYS",IF(MIN($H607:$K607)&lt;=TODAY()+90,"DUE IN 61-90 DAYS","VALID"))))))</f>
        <v/>
      </c>
      <c r="N607" s="59" t="str">
        <f>IF(COUNT($H607:$K607)=0,"",MIN($H607:$K607)-TODAY())</f>
        <v/>
      </c>
      <c r="O607" s="57"/>
    </row>
    <row r="608" spans="1:15">
      <c r="A608" s="57"/>
      <c r="B608" s="57"/>
      <c r="C608" s="57"/>
      <c r="D608" s="61"/>
      <c r="E608" s="57"/>
      <c r="F608" s="57"/>
      <c r="G608" s="57"/>
      <c r="H608" s="58"/>
      <c r="I608" s="58"/>
      <c r="J608" s="58"/>
      <c r="K608" s="58"/>
      <c r="L608" s="57"/>
      <c r="M608" s="59" t="str">
        <f>IF($A608="","",IF(COUNT($H608:$K608)=0,"MISSING DATES",IF(MIN($H608:$K608)&lt;TODAY(),"EXPIRED",IF(MIN($H608:$K608)&lt;=TODAY()+30,"DUE IN 30 DAYS",IF(MIN($H608:$K608)&lt;=TODAY()+60,"DUE IN 31-60 DAYS",IF(MIN($H608:$K608)&lt;=TODAY()+90,"DUE IN 61-90 DAYS","VALID"))))))</f>
        <v/>
      </c>
      <c r="N608" s="59" t="str">
        <f>IF(COUNT($H608:$K608)=0,"",MIN($H608:$K608)-TODAY())</f>
        <v/>
      </c>
      <c r="O608" s="57"/>
    </row>
    <row r="609" spans="1:15">
      <c r="A609" s="57"/>
      <c r="B609" s="57"/>
      <c r="C609" s="57"/>
      <c r="D609" s="61"/>
      <c r="E609" s="57"/>
      <c r="F609" s="57"/>
      <c r="G609" s="57"/>
      <c r="H609" s="58"/>
      <c r="I609" s="58"/>
      <c r="J609" s="58"/>
      <c r="K609" s="58"/>
      <c r="L609" s="57"/>
      <c r="M609" s="59" t="str">
        <f>IF($A609="","",IF(COUNT($H609:$K609)=0,"MISSING DATES",IF(MIN($H609:$K609)&lt;TODAY(),"EXPIRED",IF(MIN($H609:$K609)&lt;=TODAY()+30,"DUE IN 30 DAYS",IF(MIN($H609:$K609)&lt;=TODAY()+60,"DUE IN 31-60 DAYS",IF(MIN($H609:$K609)&lt;=TODAY()+90,"DUE IN 61-90 DAYS","VALID"))))))</f>
        <v/>
      </c>
      <c r="N609" s="59" t="str">
        <f>IF(COUNT($H609:$K609)=0,"",MIN($H609:$K609)-TODAY())</f>
        <v/>
      </c>
      <c r="O609" s="57"/>
    </row>
    <row r="610" spans="1:15">
      <c r="A610" s="57"/>
      <c r="B610" s="57"/>
      <c r="C610" s="57"/>
      <c r="D610" s="61"/>
      <c r="E610" s="57"/>
      <c r="F610" s="57"/>
      <c r="G610" s="57"/>
      <c r="H610" s="58"/>
      <c r="I610" s="58"/>
      <c r="J610" s="58"/>
      <c r="K610" s="58"/>
      <c r="L610" s="57"/>
      <c r="M610" s="59" t="str">
        <f>IF($A610="","",IF(COUNT($H610:$K610)=0,"MISSING DATES",IF(MIN($H610:$K610)&lt;TODAY(),"EXPIRED",IF(MIN($H610:$K610)&lt;=TODAY()+30,"DUE IN 30 DAYS",IF(MIN($H610:$K610)&lt;=TODAY()+60,"DUE IN 31-60 DAYS",IF(MIN($H610:$K610)&lt;=TODAY()+90,"DUE IN 61-90 DAYS","VALID"))))))</f>
        <v/>
      </c>
      <c r="N610" s="59" t="str">
        <f>IF(COUNT($H610:$K610)=0,"",MIN($H610:$K610)-TODAY())</f>
        <v/>
      </c>
      <c r="O610" s="57"/>
    </row>
    <row r="611" spans="1:15">
      <c r="A611" s="57"/>
      <c r="B611" s="57"/>
      <c r="C611" s="57"/>
      <c r="D611" s="61"/>
      <c r="E611" s="57"/>
      <c r="F611" s="57"/>
      <c r="G611" s="57"/>
      <c r="H611" s="58"/>
      <c r="I611" s="58"/>
      <c r="J611" s="58"/>
      <c r="K611" s="58"/>
      <c r="L611" s="57"/>
      <c r="M611" s="59" t="str">
        <f>IF($A611="","",IF(COUNT($H611:$K611)=0,"MISSING DATES",IF(MIN($H611:$K611)&lt;TODAY(),"EXPIRED",IF(MIN($H611:$K611)&lt;=TODAY()+30,"DUE IN 30 DAYS",IF(MIN($H611:$K611)&lt;=TODAY()+60,"DUE IN 31-60 DAYS",IF(MIN($H611:$K611)&lt;=TODAY()+90,"DUE IN 61-90 DAYS","VALID"))))))</f>
        <v/>
      </c>
      <c r="N611" s="59" t="str">
        <f>IF(COUNT($H611:$K611)=0,"",MIN($H611:$K611)-TODAY())</f>
        <v/>
      </c>
      <c r="O611" s="57"/>
    </row>
    <row r="612" spans="1:15">
      <c r="A612" s="57"/>
      <c r="B612" s="57"/>
      <c r="C612" s="57"/>
      <c r="D612" s="61"/>
      <c r="E612" s="57"/>
      <c r="F612" s="57"/>
      <c r="G612" s="57"/>
      <c r="H612" s="58"/>
      <c r="I612" s="58"/>
      <c r="J612" s="58"/>
      <c r="K612" s="58"/>
      <c r="L612" s="57"/>
      <c r="M612" s="59" t="str">
        <f>IF($A612="","",IF(COUNT($H612:$K612)=0,"MISSING DATES",IF(MIN($H612:$K612)&lt;TODAY(),"EXPIRED",IF(MIN($H612:$K612)&lt;=TODAY()+30,"DUE IN 30 DAYS",IF(MIN($H612:$K612)&lt;=TODAY()+60,"DUE IN 31-60 DAYS",IF(MIN($H612:$K612)&lt;=TODAY()+90,"DUE IN 61-90 DAYS","VALID"))))))</f>
        <v/>
      </c>
      <c r="N612" s="59" t="str">
        <f>IF(COUNT($H612:$K612)=0,"",MIN($H612:$K612)-TODAY())</f>
        <v/>
      </c>
      <c r="O612" s="57"/>
    </row>
    <row r="613" spans="1:15">
      <c r="A613" s="57"/>
      <c r="B613" s="57"/>
      <c r="C613" s="57"/>
      <c r="D613" s="61"/>
      <c r="E613" s="57"/>
      <c r="F613" s="57"/>
      <c r="G613" s="57"/>
      <c r="H613" s="58"/>
      <c r="I613" s="58"/>
      <c r="J613" s="58"/>
      <c r="K613" s="58"/>
      <c r="L613" s="57"/>
      <c r="M613" s="59" t="str">
        <f>IF($A613="","",IF(COUNT($H613:$K613)=0,"MISSING DATES",IF(MIN($H613:$K613)&lt;TODAY(),"EXPIRED",IF(MIN($H613:$K613)&lt;=TODAY()+30,"DUE IN 30 DAYS",IF(MIN($H613:$K613)&lt;=TODAY()+60,"DUE IN 31-60 DAYS",IF(MIN($H613:$K613)&lt;=TODAY()+90,"DUE IN 61-90 DAYS","VALID"))))))</f>
        <v/>
      </c>
      <c r="N613" s="59" t="str">
        <f>IF(COUNT($H613:$K613)=0,"",MIN($H613:$K613)-TODAY())</f>
        <v/>
      </c>
      <c r="O613" s="57"/>
    </row>
    <row r="614" spans="1:15">
      <c r="A614" s="57"/>
      <c r="B614" s="57"/>
      <c r="C614" s="57"/>
      <c r="D614" s="61"/>
      <c r="E614" s="57"/>
      <c r="F614" s="57"/>
      <c r="G614" s="57"/>
      <c r="H614" s="58"/>
      <c r="I614" s="58"/>
      <c r="J614" s="58"/>
      <c r="K614" s="58"/>
      <c r="L614" s="57"/>
      <c r="M614" s="59" t="str">
        <f>IF($A614="","",IF(COUNT($H614:$K614)=0,"MISSING DATES",IF(MIN($H614:$K614)&lt;TODAY(),"EXPIRED",IF(MIN($H614:$K614)&lt;=TODAY()+30,"DUE IN 30 DAYS",IF(MIN($H614:$K614)&lt;=TODAY()+60,"DUE IN 31-60 DAYS",IF(MIN($H614:$K614)&lt;=TODAY()+90,"DUE IN 61-90 DAYS","VALID"))))))</f>
        <v/>
      </c>
      <c r="N614" s="59" t="str">
        <f>IF(COUNT($H614:$K614)=0,"",MIN($H614:$K614)-TODAY())</f>
        <v/>
      </c>
      <c r="O614" s="57"/>
    </row>
    <row r="615" spans="1:15">
      <c r="A615" s="57"/>
      <c r="B615" s="57"/>
      <c r="C615" s="57"/>
      <c r="D615" s="61"/>
      <c r="E615" s="57"/>
      <c r="F615" s="57"/>
      <c r="G615" s="57"/>
      <c r="H615" s="58"/>
      <c r="I615" s="58"/>
      <c r="J615" s="58"/>
      <c r="K615" s="58"/>
      <c r="L615" s="57"/>
      <c r="M615" s="59" t="str">
        <f>IF($A615="","",IF(COUNT($H615:$K615)=0,"MISSING DATES",IF(MIN($H615:$K615)&lt;TODAY(),"EXPIRED",IF(MIN($H615:$K615)&lt;=TODAY()+30,"DUE IN 30 DAYS",IF(MIN($H615:$K615)&lt;=TODAY()+60,"DUE IN 31-60 DAYS",IF(MIN($H615:$K615)&lt;=TODAY()+90,"DUE IN 61-90 DAYS","VALID"))))))</f>
        <v/>
      </c>
      <c r="N615" s="59" t="str">
        <f>IF(COUNT($H615:$K615)=0,"",MIN($H615:$K615)-TODAY())</f>
        <v/>
      </c>
      <c r="O615" s="57"/>
    </row>
    <row r="616" spans="1:15">
      <c r="A616" s="57"/>
      <c r="B616" s="57"/>
      <c r="C616" s="57"/>
      <c r="D616" s="61"/>
      <c r="E616" s="57"/>
      <c r="F616" s="57"/>
      <c r="G616" s="57"/>
      <c r="H616" s="58"/>
      <c r="I616" s="58"/>
      <c r="J616" s="58"/>
      <c r="K616" s="58"/>
      <c r="L616" s="57"/>
      <c r="M616" s="59" t="str">
        <f>IF($A616="","",IF(COUNT($H616:$K616)=0,"MISSING DATES",IF(MIN($H616:$K616)&lt;TODAY(),"EXPIRED",IF(MIN($H616:$K616)&lt;=TODAY()+30,"DUE IN 30 DAYS",IF(MIN($H616:$K616)&lt;=TODAY()+60,"DUE IN 31-60 DAYS",IF(MIN($H616:$K616)&lt;=TODAY()+90,"DUE IN 61-90 DAYS","VALID"))))))</f>
        <v/>
      </c>
      <c r="N616" s="59" t="str">
        <f>IF(COUNT($H616:$K616)=0,"",MIN($H616:$K616)-TODAY())</f>
        <v/>
      </c>
      <c r="O616" s="57"/>
    </row>
    <row r="617" spans="1:15">
      <c r="A617" s="57"/>
      <c r="B617" s="57"/>
      <c r="C617" s="57"/>
      <c r="D617" s="61"/>
      <c r="E617" s="57"/>
      <c r="F617" s="57"/>
      <c r="G617" s="57"/>
      <c r="H617" s="58"/>
      <c r="I617" s="58"/>
      <c r="J617" s="58"/>
      <c r="K617" s="58"/>
      <c r="L617" s="57"/>
      <c r="M617" s="59" t="str">
        <f>IF($A617="","",IF(COUNT($H617:$K617)=0,"MISSING DATES",IF(MIN($H617:$K617)&lt;TODAY(),"EXPIRED",IF(MIN($H617:$K617)&lt;=TODAY()+30,"DUE IN 30 DAYS",IF(MIN($H617:$K617)&lt;=TODAY()+60,"DUE IN 31-60 DAYS",IF(MIN($H617:$K617)&lt;=TODAY()+90,"DUE IN 61-90 DAYS","VALID"))))))</f>
        <v/>
      </c>
      <c r="N617" s="59" t="str">
        <f>IF(COUNT($H617:$K617)=0,"",MIN($H617:$K617)-TODAY())</f>
        <v/>
      </c>
      <c r="O617" s="57"/>
    </row>
    <row r="618" spans="1:15">
      <c r="A618" s="57"/>
      <c r="B618" s="57"/>
      <c r="C618" s="57"/>
      <c r="D618" s="61"/>
      <c r="E618" s="57"/>
      <c r="F618" s="57"/>
      <c r="G618" s="57"/>
      <c r="H618" s="58"/>
      <c r="I618" s="58"/>
      <c r="J618" s="58"/>
      <c r="K618" s="58"/>
      <c r="L618" s="57"/>
      <c r="M618" s="59" t="str">
        <f>IF($A618="","",IF(COUNT($H618:$K618)=0,"MISSING DATES",IF(MIN($H618:$K618)&lt;TODAY(),"EXPIRED",IF(MIN($H618:$K618)&lt;=TODAY()+30,"DUE IN 30 DAYS",IF(MIN($H618:$K618)&lt;=TODAY()+60,"DUE IN 31-60 DAYS",IF(MIN($H618:$K618)&lt;=TODAY()+90,"DUE IN 61-90 DAYS","VALID"))))))</f>
        <v/>
      </c>
      <c r="N618" s="59" t="str">
        <f>IF(COUNT($H618:$K618)=0,"",MIN($H618:$K618)-TODAY())</f>
        <v/>
      </c>
      <c r="O618" s="57"/>
    </row>
    <row r="619" spans="1:15">
      <c r="A619" s="57"/>
      <c r="B619" s="57"/>
      <c r="C619" s="57"/>
      <c r="D619" s="61"/>
      <c r="E619" s="57"/>
      <c r="F619" s="57"/>
      <c r="G619" s="57"/>
      <c r="H619" s="58"/>
      <c r="I619" s="58"/>
      <c r="J619" s="58"/>
      <c r="K619" s="58"/>
      <c r="L619" s="57"/>
      <c r="M619" s="59" t="str">
        <f>IF($A619="","",IF(COUNT($H619:$K619)=0,"MISSING DATES",IF(MIN($H619:$K619)&lt;TODAY(),"EXPIRED",IF(MIN($H619:$K619)&lt;=TODAY()+30,"DUE IN 30 DAYS",IF(MIN($H619:$K619)&lt;=TODAY()+60,"DUE IN 31-60 DAYS",IF(MIN($H619:$K619)&lt;=TODAY()+90,"DUE IN 61-90 DAYS","VALID"))))))</f>
        <v/>
      </c>
      <c r="N619" s="59" t="str">
        <f>IF(COUNT($H619:$K619)=0,"",MIN($H619:$K619)-TODAY())</f>
        <v/>
      </c>
      <c r="O619" s="57"/>
    </row>
    <row r="620" spans="1:15">
      <c r="A620" s="57"/>
      <c r="B620" s="57"/>
      <c r="C620" s="57"/>
      <c r="D620" s="61"/>
      <c r="E620" s="57"/>
      <c r="F620" s="57"/>
      <c r="G620" s="57"/>
      <c r="H620" s="58"/>
      <c r="I620" s="58"/>
      <c r="J620" s="58"/>
      <c r="K620" s="58"/>
      <c r="L620" s="57"/>
      <c r="M620" s="59" t="str">
        <f>IF($A620="","",IF(COUNT($H620:$K620)=0,"MISSING DATES",IF(MIN($H620:$K620)&lt;TODAY(),"EXPIRED",IF(MIN($H620:$K620)&lt;=TODAY()+30,"DUE IN 30 DAYS",IF(MIN($H620:$K620)&lt;=TODAY()+60,"DUE IN 31-60 DAYS",IF(MIN($H620:$K620)&lt;=TODAY()+90,"DUE IN 61-90 DAYS","VALID"))))))</f>
        <v/>
      </c>
      <c r="N620" s="59" t="str">
        <f>IF(COUNT($H620:$K620)=0,"",MIN($H620:$K620)-TODAY())</f>
        <v/>
      </c>
      <c r="O620" s="57"/>
    </row>
    <row r="621" spans="1:15">
      <c r="A621" s="57"/>
      <c r="B621" s="57"/>
      <c r="C621" s="57"/>
      <c r="D621" s="61"/>
      <c r="E621" s="57"/>
      <c r="F621" s="57"/>
      <c r="G621" s="57"/>
      <c r="H621" s="58"/>
      <c r="I621" s="58"/>
      <c r="J621" s="58"/>
      <c r="K621" s="58"/>
      <c r="L621" s="57"/>
      <c r="M621" s="59" t="str">
        <f>IF($A621="","",IF(COUNT($H621:$K621)=0,"MISSING DATES",IF(MIN($H621:$K621)&lt;TODAY(),"EXPIRED",IF(MIN($H621:$K621)&lt;=TODAY()+30,"DUE IN 30 DAYS",IF(MIN($H621:$K621)&lt;=TODAY()+60,"DUE IN 31-60 DAYS",IF(MIN($H621:$K621)&lt;=TODAY()+90,"DUE IN 61-90 DAYS","VALID"))))))</f>
        <v/>
      </c>
      <c r="N621" s="59" t="str">
        <f>IF(COUNT($H621:$K621)=0,"",MIN($H621:$K621)-TODAY())</f>
        <v/>
      </c>
      <c r="O621" s="57"/>
    </row>
    <row r="622" spans="1:15">
      <c r="A622" s="57"/>
      <c r="B622" s="57"/>
      <c r="C622" s="57"/>
      <c r="D622" s="61"/>
      <c r="E622" s="57"/>
      <c r="F622" s="57"/>
      <c r="G622" s="57"/>
      <c r="H622" s="58"/>
      <c r="I622" s="58"/>
      <c r="J622" s="58"/>
      <c r="K622" s="58"/>
      <c r="L622" s="57"/>
      <c r="M622" s="59" t="str">
        <f>IF($A622="","",IF(COUNT($H622:$K622)=0,"MISSING DATES",IF(MIN($H622:$K622)&lt;TODAY(),"EXPIRED",IF(MIN($H622:$K622)&lt;=TODAY()+30,"DUE IN 30 DAYS",IF(MIN($H622:$K622)&lt;=TODAY()+60,"DUE IN 31-60 DAYS",IF(MIN($H622:$K622)&lt;=TODAY()+90,"DUE IN 61-90 DAYS","VALID"))))))</f>
        <v/>
      </c>
      <c r="N622" s="59" t="str">
        <f>IF(COUNT($H622:$K622)=0,"",MIN($H622:$K622)-TODAY())</f>
        <v/>
      </c>
      <c r="O622" s="57"/>
    </row>
    <row r="623" spans="1:15">
      <c r="A623" s="57"/>
      <c r="B623" s="57"/>
      <c r="C623" s="57"/>
      <c r="D623" s="61"/>
      <c r="E623" s="57"/>
      <c r="F623" s="57"/>
      <c r="G623" s="57"/>
      <c r="H623" s="58"/>
      <c r="I623" s="58"/>
      <c r="J623" s="58"/>
      <c r="K623" s="58"/>
      <c r="L623" s="57"/>
      <c r="M623" s="59" t="str">
        <f>IF($A623="","",IF(COUNT($H623:$K623)=0,"MISSING DATES",IF(MIN($H623:$K623)&lt;TODAY(),"EXPIRED",IF(MIN($H623:$K623)&lt;=TODAY()+30,"DUE IN 30 DAYS",IF(MIN($H623:$K623)&lt;=TODAY()+60,"DUE IN 31-60 DAYS",IF(MIN($H623:$K623)&lt;=TODAY()+90,"DUE IN 61-90 DAYS","VALID"))))))</f>
        <v/>
      </c>
      <c r="N623" s="59" t="str">
        <f>IF(COUNT($H623:$K623)=0,"",MIN($H623:$K623)-TODAY())</f>
        <v/>
      </c>
      <c r="O623" s="57"/>
    </row>
    <row r="624" spans="1:15">
      <c r="A624" s="57"/>
      <c r="B624" s="57"/>
      <c r="C624" s="57"/>
      <c r="D624" s="61"/>
      <c r="E624" s="57"/>
      <c r="F624" s="57"/>
      <c r="G624" s="57"/>
      <c r="H624" s="58"/>
      <c r="I624" s="58"/>
      <c r="J624" s="58"/>
      <c r="K624" s="58"/>
      <c r="L624" s="57"/>
      <c r="M624" s="59" t="str">
        <f>IF($A624="","",IF(COUNT($H624:$K624)=0,"MISSING DATES",IF(MIN($H624:$K624)&lt;TODAY(),"EXPIRED",IF(MIN($H624:$K624)&lt;=TODAY()+30,"DUE IN 30 DAYS",IF(MIN($H624:$K624)&lt;=TODAY()+60,"DUE IN 31-60 DAYS",IF(MIN($H624:$K624)&lt;=TODAY()+90,"DUE IN 61-90 DAYS","VALID"))))))</f>
        <v/>
      </c>
      <c r="N624" s="59" t="str">
        <f>IF(COUNT($H624:$K624)=0,"",MIN($H624:$K624)-TODAY())</f>
        <v/>
      </c>
      <c r="O624" s="57"/>
    </row>
    <row r="625" spans="1:15">
      <c r="A625" s="57"/>
      <c r="B625" s="57"/>
      <c r="C625" s="57"/>
      <c r="D625" s="61"/>
      <c r="E625" s="57"/>
      <c r="F625" s="57"/>
      <c r="G625" s="57"/>
      <c r="H625" s="58"/>
      <c r="I625" s="58"/>
      <c r="J625" s="58"/>
      <c r="K625" s="58"/>
      <c r="L625" s="57"/>
      <c r="M625" s="59" t="str">
        <f>IF($A625="","",IF(COUNT($H625:$K625)=0,"MISSING DATES",IF(MIN($H625:$K625)&lt;TODAY(),"EXPIRED",IF(MIN($H625:$K625)&lt;=TODAY()+30,"DUE IN 30 DAYS",IF(MIN($H625:$K625)&lt;=TODAY()+60,"DUE IN 31-60 DAYS",IF(MIN($H625:$K625)&lt;=TODAY()+90,"DUE IN 61-90 DAYS","VALID"))))))</f>
        <v/>
      </c>
      <c r="N625" s="59" t="str">
        <f>IF(COUNT($H625:$K625)=0,"",MIN($H625:$K625)-TODAY())</f>
        <v/>
      </c>
      <c r="O625" s="57"/>
    </row>
    <row r="626" spans="1:15">
      <c r="A626" s="57"/>
      <c r="B626" s="57"/>
      <c r="C626" s="57"/>
      <c r="D626" s="61"/>
      <c r="E626" s="57"/>
      <c r="F626" s="57"/>
      <c r="G626" s="57"/>
      <c r="H626" s="58"/>
      <c r="I626" s="58"/>
      <c r="J626" s="58"/>
      <c r="K626" s="58"/>
      <c r="L626" s="57"/>
      <c r="M626" s="59" t="str">
        <f>IF($A626="","",IF(COUNT($H626:$K626)=0,"MISSING DATES",IF(MIN($H626:$K626)&lt;TODAY(),"EXPIRED",IF(MIN($H626:$K626)&lt;=TODAY()+30,"DUE IN 30 DAYS",IF(MIN($H626:$K626)&lt;=TODAY()+60,"DUE IN 31-60 DAYS",IF(MIN($H626:$K626)&lt;=TODAY()+90,"DUE IN 61-90 DAYS","VALID"))))))</f>
        <v/>
      </c>
      <c r="N626" s="59" t="str">
        <f>IF(COUNT($H626:$K626)=0,"",MIN($H626:$K626)-TODAY())</f>
        <v/>
      </c>
      <c r="O626" s="57"/>
    </row>
    <row r="627" spans="1:15">
      <c r="A627" s="57"/>
      <c r="B627" s="57"/>
      <c r="C627" s="57"/>
      <c r="D627" s="61"/>
      <c r="E627" s="57"/>
      <c r="F627" s="57"/>
      <c r="G627" s="57"/>
      <c r="H627" s="58"/>
      <c r="I627" s="58"/>
      <c r="J627" s="58"/>
      <c r="K627" s="58"/>
      <c r="L627" s="57"/>
      <c r="M627" s="59" t="str">
        <f>IF($A627="","",IF(COUNT($H627:$K627)=0,"MISSING DATES",IF(MIN($H627:$K627)&lt;TODAY(),"EXPIRED",IF(MIN($H627:$K627)&lt;=TODAY()+30,"DUE IN 30 DAYS",IF(MIN($H627:$K627)&lt;=TODAY()+60,"DUE IN 31-60 DAYS",IF(MIN($H627:$K627)&lt;=TODAY()+90,"DUE IN 61-90 DAYS","VALID"))))))</f>
        <v/>
      </c>
      <c r="N627" s="59" t="str">
        <f>IF(COUNT($H627:$K627)=0,"",MIN($H627:$K627)-TODAY())</f>
        <v/>
      </c>
      <c r="O627" s="57"/>
    </row>
    <row r="628" spans="1:15">
      <c r="A628" s="57"/>
      <c r="B628" s="57"/>
      <c r="C628" s="57"/>
      <c r="D628" s="61"/>
      <c r="E628" s="57"/>
      <c r="F628" s="57"/>
      <c r="G628" s="57"/>
      <c r="H628" s="58"/>
      <c r="I628" s="58"/>
      <c r="J628" s="58"/>
      <c r="K628" s="58"/>
      <c r="L628" s="57"/>
      <c r="M628" s="59" t="str">
        <f>IF($A628="","",IF(COUNT($H628:$K628)=0,"MISSING DATES",IF(MIN($H628:$K628)&lt;TODAY(),"EXPIRED",IF(MIN($H628:$K628)&lt;=TODAY()+30,"DUE IN 30 DAYS",IF(MIN($H628:$K628)&lt;=TODAY()+60,"DUE IN 31-60 DAYS",IF(MIN($H628:$K628)&lt;=TODAY()+90,"DUE IN 61-90 DAYS","VALID"))))))</f>
        <v/>
      </c>
      <c r="N628" s="59" t="str">
        <f>IF(COUNT($H628:$K628)=0,"",MIN($H628:$K628)-TODAY())</f>
        <v/>
      </c>
      <c r="O628" s="57"/>
    </row>
    <row r="629" spans="1:15">
      <c r="A629" s="57"/>
      <c r="B629" s="57"/>
      <c r="C629" s="57"/>
      <c r="D629" s="61"/>
      <c r="E629" s="57"/>
      <c r="F629" s="57"/>
      <c r="G629" s="57"/>
      <c r="H629" s="58"/>
      <c r="I629" s="58"/>
      <c r="J629" s="58"/>
      <c r="K629" s="58"/>
      <c r="L629" s="57"/>
      <c r="M629" s="59" t="str">
        <f>IF($A629="","",IF(COUNT($H629:$K629)=0,"MISSING DATES",IF(MIN($H629:$K629)&lt;TODAY(),"EXPIRED",IF(MIN($H629:$K629)&lt;=TODAY()+30,"DUE IN 30 DAYS",IF(MIN($H629:$K629)&lt;=TODAY()+60,"DUE IN 31-60 DAYS",IF(MIN($H629:$K629)&lt;=TODAY()+90,"DUE IN 61-90 DAYS","VALID"))))))</f>
        <v/>
      </c>
      <c r="N629" s="59" t="str">
        <f>IF(COUNT($H629:$K629)=0,"",MIN($H629:$K629)-TODAY())</f>
        <v/>
      </c>
      <c r="O629" s="57"/>
    </row>
    <row r="630" spans="1:15">
      <c r="A630" s="57"/>
      <c r="B630" s="57"/>
      <c r="C630" s="57"/>
      <c r="D630" s="61"/>
      <c r="E630" s="57"/>
      <c r="F630" s="57"/>
      <c r="G630" s="57"/>
      <c r="H630" s="58"/>
      <c r="I630" s="58"/>
      <c r="J630" s="58"/>
      <c r="K630" s="58"/>
      <c r="L630" s="57"/>
      <c r="M630" s="59" t="str">
        <f>IF($A630="","",IF(COUNT($H630:$K630)=0,"MISSING DATES",IF(MIN($H630:$K630)&lt;TODAY(),"EXPIRED",IF(MIN($H630:$K630)&lt;=TODAY()+30,"DUE IN 30 DAYS",IF(MIN($H630:$K630)&lt;=TODAY()+60,"DUE IN 31-60 DAYS",IF(MIN($H630:$K630)&lt;=TODAY()+90,"DUE IN 61-90 DAYS","VALID"))))))</f>
        <v/>
      </c>
      <c r="N630" s="59" t="str">
        <f>IF(COUNT($H630:$K630)=0,"",MIN($H630:$K630)-TODAY())</f>
        <v/>
      </c>
      <c r="O630" s="57"/>
    </row>
    <row r="631" spans="1:15">
      <c r="A631" s="57"/>
      <c r="B631" s="57"/>
      <c r="C631" s="57"/>
      <c r="D631" s="61"/>
      <c r="E631" s="57"/>
      <c r="F631" s="57"/>
      <c r="G631" s="57"/>
      <c r="H631" s="58"/>
      <c r="I631" s="58"/>
      <c r="J631" s="58"/>
      <c r="K631" s="58"/>
      <c r="L631" s="57"/>
      <c r="M631" s="59" t="str">
        <f>IF($A631="","",IF(COUNT($H631:$K631)=0,"MISSING DATES",IF(MIN($H631:$K631)&lt;TODAY(),"EXPIRED",IF(MIN($H631:$K631)&lt;=TODAY()+30,"DUE IN 30 DAYS",IF(MIN($H631:$K631)&lt;=TODAY()+60,"DUE IN 31-60 DAYS",IF(MIN($H631:$K631)&lt;=TODAY()+90,"DUE IN 61-90 DAYS","VALID"))))))</f>
        <v/>
      </c>
      <c r="N631" s="59" t="str">
        <f>IF(COUNT($H631:$K631)=0,"",MIN($H631:$K631)-TODAY())</f>
        <v/>
      </c>
      <c r="O631" s="57"/>
    </row>
    <row r="632" spans="1:15">
      <c r="A632" s="57"/>
      <c r="B632" s="57"/>
      <c r="C632" s="57"/>
      <c r="D632" s="61"/>
      <c r="E632" s="57"/>
      <c r="F632" s="57"/>
      <c r="G632" s="57"/>
      <c r="H632" s="58"/>
      <c r="I632" s="58"/>
      <c r="J632" s="58"/>
      <c r="K632" s="58"/>
      <c r="L632" s="57"/>
      <c r="M632" s="59" t="str">
        <f>IF($A632="","",IF(COUNT($H632:$K632)=0,"MISSING DATES",IF(MIN($H632:$K632)&lt;TODAY(),"EXPIRED",IF(MIN($H632:$K632)&lt;=TODAY()+30,"DUE IN 30 DAYS",IF(MIN($H632:$K632)&lt;=TODAY()+60,"DUE IN 31-60 DAYS",IF(MIN($H632:$K632)&lt;=TODAY()+90,"DUE IN 61-90 DAYS","VALID"))))))</f>
        <v/>
      </c>
      <c r="N632" s="59" t="str">
        <f>IF(COUNT($H632:$K632)=0,"",MIN($H632:$K632)-TODAY())</f>
        <v/>
      </c>
      <c r="O632" s="57"/>
    </row>
    <row r="633" spans="1:15">
      <c r="A633" s="57"/>
      <c r="B633" s="57"/>
      <c r="C633" s="57"/>
      <c r="D633" s="61"/>
      <c r="E633" s="57"/>
      <c r="F633" s="57"/>
      <c r="G633" s="57"/>
      <c r="H633" s="58"/>
      <c r="I633" s="58"/>
      <c r="J633" s="58"/>
      <c r="K633" s="58"/>
      <c r="L633" s="57"/>
      <c r="M633" s="59" t="str">
        <f>IF($A633="","",IF(COUNT($H633:$K633)=0,"MISSING DATES",IF(MIN($H633:$K633)&lt;TODAY(),"EXPIRED",IF(MIN($H633:$K633)&lt;=TODAY()+30,"DUE IN 30 DAYS",IF(MIN($H633:$K633)&lt;=TODAY()+60,"DUE IN 31-60 DAYS",IF(MIN($H633:$K633)&lt;=TODAY()+90,"DUE IN 61-90 DAYS","VALID"))))))</f>
        <v/>
      </c>
      <c r="N633" s="59" t="str">
        <f>IF(COUNT($H633:$K633)=0,"",MIN($H633:$K633)-TODAY())</f>
        <v/>
      </c>
      <c r="O633" s="57"/>
    </row>
    <row r="634" spans="1:15">
      <c r="A634" s="57"/>
      <c r="B634" s="57"/>
      <c r="C634" s="57"/>
      <c r="D634" s="61"/>
      <c r="E634" s="57"/>
      <c r="F634" s="57"/>
      <c r="G634" s="57"/>
      <c r="H634" s="58"/>
      <c r="I634" s="58"/>
      <c r="J634" s="58"/>
      <c r="K634" s="58"/>
      <c r="L634" s="57"/>
      <c r="M634" s="59" t="str">
        <f>IF($A634="","",IF(COUNT($H634:$K634)=0,"MISSING DATES",IF(MIN($H634:$K634)&lt;TODAY(),"EXPIRED",IF(MIN($H634:$K634)&lt;=TODAY()+30,"DUE IN 30 DAYS",IF(MIN($H634:$K634)&lt;=TODAY()+60,"DUE IN 31-60 DAYS",IF(MIN($H634:$K634)&lt;=TODAY()+90,"DUE IN 61-90 DAYS","VALID"))))))</f>
        <v/>
      </c>
      <c r="N634" s="59" t="str">
        <f>IF(COUNT($H634:$K634)=0,"",MIN($H634:$K634)-TODAY())</f>
        <v/>
      </c>
      <c r="O634" s="57"/>
    </row>
    <row r="635" spans="1:15">
      <c r="A635" s="57"/>
      <c r="B635" s="57"/>
      <c r="C635" s="57"/>
      <c r="D635" s="61"/>
      <c r="E635" s="57"/>
      <c r="F635" s="57"/>
      <c r="G635" s="57"/>
      <c r="H635" s="58"/>
      <c r="I635" s="58"/>
      <c r="J635" s="58"/>
      <c r="K635" s="58"/>
      <c r="L635" s="57"/>
      <c r="M635" s="59" t="str">
        <f>IF($A635="","",IF(COUNT($H635:$K635)=0,"MISSING DATES",IF(MIN($H635:$K635)&lt;TODAY(),"EXPIRED",IF(MIN($H635:$K635)&lt;=TODAY()+30,"DUE IN 30 DAYS",IF(MIN($H635:$K635)&lt;=TODAY()+60,"DUE IN 31-60 DAYS",IF(MIN($H635:$K635)&lt;=TODAY()+90,"DUE IN 61-90 DAYS","VALID"))))))</f>
        <v/>
      </c>
      <c r="N635" s="59" t="str">
        <f>IF(COUNT($H635:$K635)=0,"",MIN($H635:$K635)-TODAY())</f>
        <v/>
      </c>
      <c r="O635" s="57"/>
    </row>
    <row r="636" spans="1:15">
      <c r="A636" s="57"/>
      <c r="B636" s="57"/>
      <c r="C636" s="57"/>
      <c r="D636" s="61"/>
      <c r="E636" s="57"/>
      <c r="F636" s="57"/>
      <c r="G636" s="57"/>
      <c r="H636" s="58"/>
      <c r="I636" s="58"/>
      <c r="J636" s="58"/>
      <c r="K636" s="58"/>
      <c r="L636" s="57"/>
      <c r="M636" s="59" t="str">
        <f>IF($A636="","",IF(COUNT($H636:$K636)=0,"MISSING DATES",IF(MIN($H636:$K636)&lt;TODAY(),"EXPIRED",IF(MIN($H636:$K636)&lt;=TODAY()+30,"DUE IN 30 DAYS",IF(MIN($H636:$K636)&lt;=TODAY()+60,"DUE IN 31-60 DAYS",IF(MIN($H636:$K636)&lt;=TODAY()+90,"DUE IN 61-90 DAYS","VALID"))))))</f>
        <v/>
      </c>
      <c r="N636" s="59" t="str">
        <f>IF(COUNT($H636:$K636)=0,"",MIN($H636:$K636)-TODAY())</f>
        <v/>
      </c>
      <c r="O636" s="57"/>
    </row>
    <row r="637" spans="1:15">
      <c r="A637" s="57"/>
      <c r="B637" s="57"/>
      <c r="C637" s="57"/>
      <c r="D637" s="61"/>
      <c r="E637" s="57"/>
      <c r="F637" s="57"/>
      <c r="G637" s="57"/>
      <c r="H637" s="58"/>
      <c r="I637" s="58"/>
      <c r="J637" s="58"/>
      <c r="K637" s="58"/>
      <c r="L637" s="57"/>
      <c r="M637" s="59" t="str">
        <f>IF($A637="","",IF(COUNT($H637:$K637)=0,"MISSING DATES",IF(MIN($H637:$K637)&lt;TODAY(),"EXPIRED",IF(MIN($H637:$K637)&lt;=TODAY()+30,"DUE IN 30 DAYS",IF(MIN($H637:$K637)&lt;=TODAY()+60,"DUE IN 31-60 DAYS",IF(MIN($H637:$K637)&lt;=TODAY()+90,"DUE IN 61-90 DAYS","VALID"))))))</f>
        <v/>
      </c>
      <c r="N637" s="59" t="str">
        <f>IF(COUNT($H637:$K637)=0,"",MIN($H637:$K637)-TODAY())</f>
        <v/>
      </c>
      <c r="O637" s="57"/>
    </row>
    <row r="638" spans="1:15">
      <c r="A638" s="57"/>
      <c r="B638" s="57"/>
      <c r="C638" s="57"/>
      <c r="D638" s="61"/>
      <c r="E638" s="57"/>
      <c r="F638" s="57"/>
      <c r="G638" s="57"/>
      <c r="H638" s="58"/>
      <c r="I638" s="58"/>
      <c r="J638" s="58"/>
      <c r="K638" s="58"/>
      <c r="L638" s="57"/>
      <c r="M638" s="59" t="str">
        <f>IF($A638="","",IF(COUNT($H638:$K638)=0,"MISSING DATES",IF(MIN($H638:$K638)&lt;TODAY(),"EXPIRED",IF(MIN($H638:$K638)&lt;=TODAY()+30,"DUE IN 30 DAYS",IF(MIN($H638:$K638)&lt;=TODAY()+60,"DUE IN 31-60 DAYS",IF(MIN($H638:$K638)&lt;=TODAY()+90,"DUE IN 61-90 DAYS","VALID"))))))</f>
        <v/>
      </c>
      <c r="N638" s="59" t="str">
        <f>IF(COUNT($H638:$K638)=0,"",MIN($H638:$K638)-TODAY())</f>
        <v/>
      </c>
      <c r="O638" s="57"/>
    </row>
    <row r="639" spans="1:15">
      <c r="A639" s="57"/>
      <c r="B639" s="57"/>
      <c r="C639" s="57"/>
      <c r="D639" s="61"/>
      <c r="E639" s="57"/>
      <c r="F639" s="57"/>
      <c r="G639" s="57"/>
      <c r="H639" s="58"/>
      <c r="I639" s="58"/>
      <c r="J639" s="58"/>
      <c r="K639" s="58"/>
      <c r="L639" s="57"/>
      <c r="M639" s="59" t="str">
        <f>IF($A639="","",IF(COUNT($H639:$K639)=0,"MISSING DATES",IF(MIN($H639:$K639)&lt;TODAY(),"EXPIRED",IF(MIN($H639:$K639)&lt;=TODAY()+30,"DUE IN 30 DAYS",IF(MIN($H639:$K639)&lt;=TODAY()+60,"DUE IN 31-60 DAYS",IF(MIN($H639:$K639)&lt;=TODAY()+90,"DUE IN 61-90 DAYS","VALID"))))))</f>
        <v/>
      </c>
      <c r="N639" s="59" t="str">
        <f>IF(COUNT($H639:$K639)=0,"",MIN($H639:$K639)-TODAY())</f>
        <v/>
      </c>
      <c r="O639" s="57"/>
    </row>
    <row r="640" spans="1:15">
      <c r="A640" s="57"/>
      <c r="B640" s="57"/>
      <c r="C640" s="57"/>
      <c r="D640" s="61"/>
      <c r="E640" s="57"/>
      <c r="F640" s="57"/>
      <c r="G640" s="57"/>
      <c r="H640" s="58"/>
      <c r="I640" s="58"/>
      <c r="J640" s="58"/>
      <c r="K640" s="58"/>
      <c r="L640" s="57"/>
      <c r="M640" s="59" t="str">
        <f>IF($A640="","",IF(COUNT($H640:$K640)=0,"MISSING DATES",IF(MIN($H640:$K640)&lt;TODAY(),"EXPIRED",IF(MIN($H640:$K640)&lt;=TODAY()+30,"DUE IN 30 DAYS",IF(MIN($H640:$K640)&lt;=TODAY()+60,"DUE IN 31-60 DAYS",IF(MIN($H640:$K640)&lt;=TODAY()+90,"DUE IN 61-90 DAYS","VALID"))))))</f>
        <v/>
      </c>
      <c r="N640" s="59" t="str">
        <f>IF(COUNT($H640:$K640)=0,"",MIN($H640:$K640)-TODAY())</f>
        <v/>
      </c>
      <c r="O640" s="57"/>
    </row>
    <row r="641" spans="1:15">
      <c r="A641" s="57"/>
      <c r="B641" s="57"/>
      <c r="C641" s="57"/>
      <c r="D641" s="61"/>
      <c r="E641" s="57"/>
      <c r="F641" s="57"/>
      <c r="G641" s="57"/>
      <c r="H641" s="58"/>
      <c r="I641" s="58"/>
      <c r="J641" s="58"/>
      <c r="K641" s="58"/>
      <c r="L641" s="57"/>
      <c r="M641" s="59" t="str">
        <f>IF($A641="","",IF(COUNT($H641:$K641)=0,"MISSING DATES",IF(MIN($H641:$K641)&lt;TODAY(),"EXPIRED",IF(MIN($H641:$K641)&lt;=TODAY()+30,"DUE IN 30 DAYS",IF(MIN($H641:$K641)&lt;=TODAY()+60,"DUE IN 31-60 DAYS",IF(MIN($H641:$K641)&lt;=TODAY()+90,"DUE IN 61-90 DAYS","VALID"))))))</f>
        <v/>
      </c>
      <c r="N641" s="59" t="str">
        <f>IF(COUNT($H641:$K641)=0,"",MIN($H641:$K641)-TODAY())</f>
        <v/>
      </c>
      <c r="O641" s="57"/>
    </row>
    <row r="642" spans="1:15">
      <c r="A642" s="57"/>
      <c r="B642" s="57"/>
      <c r="C642" s="57"/>
      <c r="D642" s="61"/>
      <c r="E642" s="57"/>
      <c r="F642" s="57"/>
      <c r="G642" s="57"/>
      <c r="H642" s="58"/>
      <c r="I642" s="58"/>
      <c r="J642" s="58"/>
      <c r="K642" s="58"/>
      <c r="L642" s="57"/>
      <c r="M642" s="59" t="str">
        <f>IF($A642="","",IF(COUNT($H642:$K642)=0,"MISSING DATES",IF(MIN($H642:$K642)&lt;TODAY(),"EXPIRED",IF(MIN($H642:$K642)&lt;=TODAY()+30,"DUE IN 30 DAYS",IF(MIN($H642:$K642)&lt;=TODAY()+60,"DUE IN 31-60 DAYS",IF(MIN($H642:$K642)&lt;=TODAY()+90,"DUE IN 61-90 DAYS","VALID"))))))</f>
        <v/>
      </c>
      <c r="N642" s="59" t="str">
        <f>IF(COUNT($H642:$K642)=0,"",MIN($H642:$K642)-TODAY())</f>
        <v/>
      </c>
      <c r="O642" s="57"/>
    </row>
    <row r="643" spans="1:15">
      <c r="A643" s="57"/>
      <c r="B643" s="57"/>
      <c r="C643" s="57"/>
      <c r="D643" s="61"/>
      <c r="E643" s="57"/>
      <c r="F643" s="57"/>
      <c r="G643" s="57"/>
      <c r="H643" s="58"/>
      <c r="I643" s="58"/>
      <c r="J643" s="58"/>
      <c r="K643" s="58"/>
      <c r="L643" s="57"/>
      <c r="M643" s="59" t="str">
        <f>IF($A643="","",IF(COUNT($H643:$K643)=0,"MISSING DATES",IF(MIN($H643:$K643)&lt;TODAY(),"EXPIRED",IF(MIN($H643:$K643)&lt;=TODAY()+30,"DUE IN 30 DAYS",IF(MIN($H643:$K643)&lt;=TODAY()+60,"DUE IN 31-60 DAYS",IF(MIN($H643:$K643)&lt;=TODAY()+90,"DUE IN 61-90 DAYS","VALID"))))))</f>
        <v/>
      </c>
      <c r="N643" s="59" t="str">
        <f>IF(COUNT($H643:$K643)=0,"",MIN($H643:$K643)-TODAY())</f>
        <v/>
      </c>
      <c r="O643" s="57"/>
    </row>
    <row r="644" spans="1:15">
      <c r="A644" s="57"/>
      <c r="B644" s="57"/>
      <c r="C644" s="57"/>
      <c r="D644" s="61"/>
      <c r="E644" s="57"/>
      <c r="F644" s="57"/>
      <c r="G644" s="57"/>
      <c r="H644" s="58"/>
      <c r="I644" s="58"/>
      <c r="J644" s="58"/>
      <c r="K644" s="58"/>
      <c r="L644" s="57"/>
      <c r="M644" s="59" t="str">
        <f>IF($A644="","",IF(COUNT($H644:$K644)=0,"MISSING DATES",IF(MIN($H644:$K644)&lt;TODAY(),"EXPIRED",IF(MIN($H644:$K644)&lt;=TODAY()+30,"DUE IN 30 DAYS",IF(MIN($H644:$K644)&lt;=TODAY()+60,"DUE IN 31-60 DAYS",IF(MIN($H644:$K644)&lt;=TODAY()+90,"DUE IN 61-90 DAYS","VALID"))))))</f>
        <v/>
      </c>
      <c r="N644" s="59" t="str">
        <f>IF(COUNT($H644:$K644)=0,"",MIN($H644:$K644)-TODAY())</f>
        <v/>
      </c>
      <c r="O644" s="57"/>
    </row>
    <row r="645" spans="1:15">
      <c r="A645" s="57"/>
      <c r="B645" s="57"/>
      <c r="C645" s="57"/>
      <c r="D645" s="61"/>
      <c r="E645" s="57"/>
      <c r="F645" s="57"/>
      <c r="G645" s="57"/>
      <c r="H645" s="58"/>
      <c r="I645" s="58"/>
      <c r="J645" s="58"/>
      <c r="K645" s="58"/>
      <c r="L645" s="57"/>
      <c r="M645" s="59" t="str">
        <f>IF($A645="","",IF(COUNT($H645:$K645)=0,"MISSING DATES",IF(MIN($H645:$K645)&lt;TODAY(),"EXPIRED",IF(MIN($H645:$K645)&lt;=TODAY()+30,"DUE IN 30 DAYS",IF(MIN($H645:$K645)&lt;=TODAY()+60,"DUE IN 31-60 DAYS",IF(MIN($H645:$K645)&lt;=TODAY()+90,"DUE IN 61-90 DAYS","VALID"))))))</f>
        <v/>
      </c>
      <c r="N645" s="59" t="str">
        <f>IF(COUNT($H645:$K645)=0,"",MIN($H645:$K645)-TODAY())</f>
        <v/>
      </c>
      <c r="O645" s="57"/>
    </row>
    <row r="646" spans="1:15">
      <c r="A646" s="57"/>
      <c r="B646" s="57"/>
      <c r="C646" s="57"/>
      <c r="D646" s="61"/>
      <c r="E646" s="57"/>
      <c r="F646" s="57"/>
      <c r="G646" s="57"/>
      <c r="H646" s="58"/>
      <c r="I646" s="58"/>
      <c r="J646" s="58"/>
      <c r="K646" s="58"/>
      <c r="L646" s="57"/>
      <c r="M646" s="59" t="str">
        <f>IF($A646="","",IF(COUNT($H646:$K646)=0,"MISSING DATES",IF(MIN($H646:$K646)&lt;TODAY(),"EXPIRED",IF(MIN($H646:$K646)&lt;=TODAY()+30,"DUE IN 30 DAYS",IF(MIN($H646:$K646)&lt;=TODAY()+60,"DUE IN 31-60 DAYS",IF(MIN($H646:$K646)&lt;=TODAY()+90,"DUE IN 61-90 DAYS","VALID"))))))</f>
        <v/>
      </c>
      <c r="N646" s="59" t="str">
        <f>IF(COUNT($H646:$K646)=0,"",MIN($H646:$K646)-TODAY())</f>
        <v/>
      </c>
      <c r="O646" s="57"/>
    </row>
    <row r="647" spans="1:15">
      <c r="A647" s="57"/>
      <c r="B647" s="57"/>
      <c r="C647" s="57"/>
      <c r="D647" s="61"/>
      <c r="E647" s="57"/>
      <c r="F647" s="57"/>
      <c r="G647" s="57"/>
      <c r="H647" s="58"/>
      <c r="I647" s="58"/>
      <c r="J647" s="58"/>
      <c r="K647" s="58"/>
      <c r="L647" s="57"/>
      <c r="M647" s="59" t="str">
        <f>IF($A647="","",IF(COUNT($H647:$K647)=0,"MISSING DATES",IF(MIN($H647:$K647)&lt;TODAY(),"EXPIRED",IF(MIN($H647:$K647)&lt;=TODAY()+30,"DUE IN 30 DAYS",IF(MIN($H647:$K647)&lt;=TODAY()+60,"DUE IN 31-60 DAYS",IF(MIN($H647:$K647)&lt;=TODAY()+90,"DUE IN 61-90 DAYS","VALID"))))))</f>
        <v/>
      </c>
      <c r="N647" s="59" t="str">
        <f>IF(COUNT($H647:$K647)=0,"",MIN($H647:$K647)-TODAY())</f>
        <v/>
      </c>
      <c r="O647" s="57"/>
    </row>
    <row r="648" spans="1:15">
      <c r="A648" s="57"/>
      <c r="B648" s="57"/>
      <c r="C648" s="57"/>
      <c r="D648" s="61"/>
      <c r="E648" s="57"/>
      <c r="F648" s="57"/>
      <c r="G648" s="57"/>
      <c r="H648" s="58"/>
      <c r="I648" s="58"/>
      <c r="J648" s="58"/>
      <c r="K648" s="58"/>
      <c r="L648" s="57"/>
      <c r="M648" s="59" t="str">
        <f>IF($A648="","",IF(COUNT($H648:$K648)=0,"MISSING DATES",IF(MIN($H648:$K648)&lt;TODAY(),"EXPIRED",IF(MIN($H648:$K648)&lt;=TODAY()+30,"DUE IN 30 DAYS",IF(MIN($H648:$K648)&lt;=TODAY()+60,"DUE IN 31-60 DAYS",IF(MIN($H648:$K648)&lt;=TODAY()+90,"DUE IN 61-90 DAYS","VALID"))))))</f>
        <v/>
      </c>
      <c r="N648" s="59" t="str">
        <f>IF(COUNT($H648:$K648)=0,"",MIN($H648:$K648)-TODAY())</f>
        <v/>
      </c>
      <c r="O648" s="57"/>
    </row>
    <row r="649" spans="1:15">
      <c r="A649" s="57"/>
      <c r="B649" s="57"/>
      <c r="C649" s="57"/>
      <c r="D649" s="61"/>
      <c r="E649" s="57"/>
      <c r="F649" s="57"/>
      <c r="G649" s="57"/>
      <c r="H649" s="58"/>
      <c r="I649" s="58"/>
      <c r="J649" s="58"/>
      <c r="K649" s="58"/>
      <c r="L649" s="57"/>
      <c r="M649" s="59" t="str">
        <f>IF($A649="","",IF(COUNT($H649:$K649)=0,"MISSING DATES",IF(MIN($H649:$K649)&lt;TODAY(),"EXPIRED",IF(MIN($H649:$K649)&lt;=TODAY()+30,"DUE IN 30 DAYS",IF(MIN($H649:$K649)&lt;=TODAY()+60,"DUE IN 31-60 DAYS",IF(MIN($H649:$K649)&lt;=TODAY()+90,"DUE IN 61-90 DAYS","VALID"))))))</f>
        <v/>
      </c>
      <c r="N649" s="59" t="str">
        <f>IF(COUNT($H649:$K649)=0,"",MIN($H649:$K649)-TODAY())</f>
        <v/>
      </c>
      <c r="O649" s="57"/>
    </row>
    <row r="650" spans="1:15">
      <c r="A650" s="57"/>
      <c r="B650" s="57"/>
      <c r="C650" s="57"/>
      <c r="D650" s="61"/>
      <c r="E650" s="57"/>
      <c r="F650" s="57"/>
      <c r="G650" s="57"/>
      <c r="H650" s="58"/>
      <c r="I650" s="58"/>
      <c r="J650" s="58"/>
      <c r="K650" s="58"/>
      <c r="L650" s="57"/>
      <c r="M650" s="59" t="str">
        <f>IF($A650="","",IF(COUNT($H650:$K650)=0,"MISSING DATES",IF(MIN($H650:$K650)&lt;TODAY(),"EXPIRED",IF(MIN($H650:$K650)&lt;=TODAY()+30,"DUE IN 30 DAYS",IF(MIN($H650:$K650)&lt;=TODAY()+60,"DUE IN 31-60 DAYS",IF(MIN($H650:$K650)&lt;=TODAY()+90,"DUE IN 61-90 DAYS","VALID"))))))</f>
        <v/>
      </c>
      <c r="N650" s="59" t="str">
        <f>IF(COUNT($H650:$K650)=0,"",MIN($H650:$K650)-TODAY())</f>
        <v/>
      </c>
      <c r="O650" s="57"/>
    </row>
    <row r="651" spans="1:15">
      <c r="A651" s="57"/>
      <c r="B651" s="57"/>
      <c r="C651" s="57"/>
      <c r="D651" s="61"/>
      <c r="E651" s="57"/>
      <c r="F651" s="57"/>
      <c r="G651" s="57"/>
      <c r="H651" s="58"/>
      <c r="I651" s="58"/>
      <c r="J651" s="58"/>
      <c r="K651" s="58"/>
      <c r="L651" s="57"/>
      <c r="M651" s="59" t="str">
        <f>IF($A651="","",IF(COUNT($H651:$K651)=0,"MISSING DATES",IF(MIN($H651:$K651)&lt;TODAY(),"EXPIRED",IF(MIN($H651:$K651)&lt;=TODAY()+30,"DUE IN 30 DAYS",IF(MIN($H651:$K651)&lt;=TODAY()+60,"DUE IN 31-60 DAYS",IF(MIN($H651:$K651)&lt;=TODAY()+90,"DUE IN 61-90 DAYS","VALID"))))))</f>
        <v/>
      </c>
      <c r="N651" s="59" t="str">
        <f>IF(COUNT($H651:$K651)=0,"",MIN($H651:$K651)-TODAY())</f>
        <v/>
      </c>
      <c r="O651" s="57"/>
    </row>
    <row r="652" spans="1:15">
      <c r="A652" s="57"/>
      <c r="B652" s="57"/>
      <c r="C652" s="57"/>
      <c r="D652" s="61"/>
      <c r="E652" s="57"/>
      <c r="F652" s="57"/>
      <c r="G652" s="57"/>
      <c r="H652" s="58"/>
      <c r="I652" s="58"/>
      <c r="J652" s="58"/>
      <c r="K652" s="58"/>
      <c r="L652" s="57"/>
      <c r="M652" s="59" t="str">
        <f>IF($A652="","",IF(COUNT($H652:$K652)=0,"MISSING DATES",IF(MIN($H652:$K652)&lt;TODAY(),"EXPIRED",IF(MIN($H652:$K652)&lt;=TODAY()+30,"DUE IN 30 DAYS",IF(MIN($H652:$K652)&lt;=TODAY()+60,"DUE IN 31-60 DAYS",IF(MIN($H652:$K652)&lt;=TODAY()+90,"DUE IN 61-90 DAYS","VALID"))))))</f>
        <v/>
      </c>
      <c r="N652" s="59" t="str">
        <f>IF(COUNT($H652:$K652)=0,"",MIN($H652:$K652)-TODAY())</f>
        <v/>
      </c>
      <c r="O652" s="57"/>
    </row>
    <row r="653" spans="1:15">
      <c r="A653" s="57"/>
      <c r="B653" s="57"/>
      <c r="C653" s="57"/>
      <c r="D653" s="61"/>
      <c r="E653" s="57"/>
      <c r="F653" s="57"/>
      <c r="G653" s="57"/>
      <c r="H653" s="58"/>
      <c r="I653" s="58"/>
      <c r="J653" s="58"/>
      <c r="K653" s="58"/>
      <c r="L653" s="57"/>
      <c r="M653" s="59" t="str">
        <f>IF($A653="","",IF(COUNT($H653:$K653)=0,"MISSING DATES",IF(MIN($H653:$K653)&lt;TODAY(),"EXPIRED",IF(MIN($H653:$K653)&lt;=TODAY()+30,"DUE IN 30 DAYS",IF(MIN($H653:$K653)&lt;=TODAY()+60,"DUE IN 31-60 DAYS",IF(MIN($H653:$K653)&lt;=TODAY()+90,"DUE IN 61-90 DAYS","VALID"))))))</f>
        <v/>
      </c>
      <c r="N653" s="59" t="str">
        <f>IF(COUNT($H653:$K653)=0,"",MIN($H653:$K653)-TODAY())</f>
        <v/>
      </c>
      <c r="O653" s="57"/>
    </row>
    <row r="654" spans="1:15">
      <c r="A654" s="57"/>
      <c r="B654" s="57"/>
      <c r="C654" s="57"/>
      <c r="D654" s="61"/>
      <c r="E654" s="57"/>
      <c r="F654" s="57"/>
      <c r="G654" s="57"/>
      <c r="H654" s="58"/>
      <c r="I654" s="58"/>
      <c r="J654" s="58"/>
      <c r="K654" s="58"/>
      <c r="L654" s="57"/>
      <c r="M654" s="59" t="str">
        <f>IF($A654="","",IF(COUNT($H654:$K654)=0,"MISSING DATES",IF(MIN($H654:$K654)&lt;TODAY(),"EXPIRED",IF(MIN($H654:$K654)&lt;=TODAY()+30,"DUE IN 30 DAYS",IF(MIN($H654:$K654)&lt;=TODAY()+60,"DUE IN 31-60 DAYS",IF(MIN($H654:$K654)&lt;=TODAY()+90,"DUE IN 61-90 DAYS","VALID"))))))</f>
        <v/>
      </c>
      <c r="N654" s="59" t="str">
        <f>IF(COUNT($H654:$K654)=0,"",MIN($H654:$K654)-TODAY())</f>
        <v/>
      </c>
      <c r="O654" s="57"/>
    </row>
    <row r="655" spans="1:15">
      <c r="A655" s="57"/>
      <c r="B655" s="57"/>
      <c r="C655" s="57"/>
      <c r="D655" s="61"/>
      <c r="E655" s="57"/>
      <c r="F655" s="57"/>
      <c r="G655" s="57"/>
      <c r="H655" s="58"/>
      <c r="I655" s="58"/>
      <c r="J655" s="58"/>
      <c r="K655" s="58"/>
      <c r="L655" s="57"/>
      <c r="M655" s="59" t="str">
        <f>IF($A655="","",IF(COUNT($H655:$K655)=0,"MISSING DATES",IF(MIN($H655:$K655)&lt;TODAY(),"EXPIRED",IF(MIN($H655:$K655)&lt;=TODAY()+30,"DUE IN 30 DAYS",IF(MIN($H655:$K655)&lt;=TODAY()+60,"DUE IN 31-60 DAYS",IF(MIN($H655:$K655)&lt;=TODAY()+90,"DUE IN 61-90 DAYS","VALID"))))))</f>
        <v/>
      </c>
      <c r="N655" s="59" t="str">
        <f>IF(COUNT($H655:$K655)=0,"",MIN($H655:$K655)-TODAY())</f>
        <v/>
      </c>
      <c r="O655" s="57"/>
    </row>
    <row r="656" spans="1:15">
      <c r="A656" s="57"/>
      <c r="B656" s="57"/>
      <c r="C656" s="57"/>
      <c r="D656" s="61"/>
      <c r="E656" s="57"/>
      <c r="F656" s="57"/>
      <c r="G656" s="57"/>
      <c r="H656" s="58"/>
      <c r="I656" s="58"/>
      <c r="J656" s="58"/>
      <c r="K656" s="58"/>
      <c r="L656" s="57"/>
      <c r="M656" s="59" t="str">
        <f>IF($A656="","",IF(COUNT($H656:$K656)=0,"MISSING DATES",IF(MIN($H656:$K656)&lt;TODAY(),"EXPIRED",IF(MIN($H656:$K656)&lt;=TODAY()+30,"DUE IN 30 DAYS",IF(MIN($H656:$K656)&lt;=TODAY()+60,"DUE IN 31-60 DAYS",IF(MIN($H656:$K656)&lt;=TODAY()+90,"DUE IN 61-90 DAYS","VALID"))))))</f>
        <v/>
      </c>
      <c r="N656" s="59" t="str">
        <f>IF(COUNT($H656:$K656)=0,"",MIN($H656:$K656)-TODAY())</f>
        <v/>
      </c>
      <c r="O656" s="57"/>
    </row>
    <row r="657" spans="1:15">
      <c r="A657" s="57"/>
      <c r="B657" s="57"/>
      <c r="C657" s="57"/>
      <c r="D657" s="61"/>
      <c r="E657" s="57"/>
      <c r="F657" s="57"/>
      <c r="G657" s="57"/>
      <c r="H657" s="58"/>
      <c r="I657" s="58"/>
      <c r="J657" s="58"/>
      <c r="K657" s="58"/>
      <c r="L657" s="57"/>
      <c r="M657" s="59" t="str">
        <f>IF($A657="","",IF(COUNT($H657:$K657)=0,"MISSING DATES",IF(MIN($H657:$K657)&lt;TODAY(),"EXPIRED",IF(MIN($H657:$K657)&lt;=TODAY()+30,"DUE IN 30 DAYS",IF(MIN($H657:$K657)&lt;=TODAY()+60,"DUE IN 31-60 DAYS",IF(MIN($H657:$K657)&lt;=TODAY()+90,"DUE IN 61-90 DAYS","VALID"))))))</f>
        <v/>
      </c>
      <c r="N657" s="59" t="str">
        <f>IF(COUNT($H657:$K657)=0,"",MIN($H657:$K657)-TODAY())</f>
        <v/>
      </c>
      <c r="O657" s="57"/>
    </row>
    <row r="658" spans="1:15">
      <c r="A658" s="57"/>
      <c r="B658" s="57"/>
      <c r="C658" s="57"/>
      <c r="D658" s="61"/>
      <c r="E658" s="57"/>
      <c r="F658" s="57"/>
      <c r="G658" s="57"/>
      <c r="H658" s="58"/>
      <c r="I658" s="58"/>
      <c r="J658" s="58"/>
      <c r="K658" s="58"/>
      <c r="L658" s="57"/>
      <c r="M658" s="59" t="str">
        <f>IF($A658="","",IF(COUNT($H658:$K658)=0,"MISSING DATES",IF(MIN($H658:$K658)&lt;TODAY(),"EXPIRED",IF(MIN($H658:$K658)&lt;=TODAY()+30,"DUE IN 30 DAYS",IF(MIN($H658:$K658)&lt;=TODAY()+60,"DUE IN 31-60 DAYS",IF(MIN($H658:$K658)&lt;=TODAY()+90,"DUE IN 61-90 DAYS","VALID"))))))</f>
        <v/>
      </c>
      <c r="N658" s="59" t="str">
        <f>IF(COUNT($H658:$K658)=0,"",MIN($H658:$K658)-TODAY())</f>
        <v/>
      </c>
      <c r="O658" s="57"/>
    </row>
    <row r="659" spans="1:15">
      <c r="A659" s="57"/>
      <c r="B659" s="57"/>
      <c r="C659" s="57"/>
      <c r="D659" s="61"/>
      <c r="E659" s="57"/>
      <c r="F659" s="57"/>
      <c r="G659" s="57"/>
      <c r="H659" s="58"/>
      <c r="I659" s="58"/>
      <c r="J659" s="58"/>
      <c r="K659" s="58"/>
      <c r="L659" s="57"/>
      <c r="M659" s="59" t="str">
        <f>IF($A659="","",IF(COUNT($H659:$K659)=0,"MISSING DATES",IF(MIN($H659:$K659)&lt;TODAY(),"EXPIRED",IF(MIN($H659:$K659)&lt;=TODAY()+30,"DUE IN 30 DAYS",IF(MIN($H659:$K659)&lt;=TODAY()+60,"DUE IN 31-60 DAYS",IF(MIN($H659:$K659)&lt;=TODAY()+90,"DUE IN 61-90 DAYS","VALID"))))))</f>
        <v/>
      </c>
      <c r="N659" s="59" t="str">
        <f>IF(COUNT($H659:$K659)=0,"",MIN($H659:$K659)-TODAY())</f>
        <v/>
      </c>
      <c r="O659" s="57"/>
    </row>
    <row r="660" spans="1:15">
      <c r="A660" s="57"/>
      <c r="B660" s="57"/>
      <c r="C660" s="57"/>
      <c r="D660" s="61"/>
      <c r="E660" s="57"/>
      <c r="F660" s="57"/>
      <c r="G660" s="57"/>
      <c r="H660" s="58"/>
      <c r="I660" s="58"/>
      <c r="J660" s="58"/>
      <c r="K660" s="58"/>
      <c r="L660" s="57"/>
      <c r="M660" s="59" t="str">
        <f>IF($A660="","",IF(COUNT($H660:$K660)=0,"MISSING DATES",IF(MIN($H660:$K660)&lt;TODAY(),"EXPIRED",IF(MIN($H660:$K660)&lt;=TODAY()+30,"DUE IN 30 DAYS",IF(MIN($H660:$K660)&lt;=TODAY()+60,"DUE IN 31-60 DAYS",IF(MIN($H660:$K660)&lt;=TODAY()+90,"DUE IN 61-90 DAYS","VALID"))))))</f>
        <v/>
      </c>
      <c r="N660" s="59" t="str">
        <f>IF(COUNT($H660:$K660)=0,"",MIN($H660:$K660)-TODAY())</f>
        <v/>
      </c>
      <c r="O660" s="57"/>
    </row>
    <row r="661" spans="1:15">
      <c r="A661" s="57"/>
      <c r="B661" s="57"/>
      <c r="C661" s="57"/>
      <c r="D661" s="61"/>
      <c r="E661" s="57"/>
      <c r="F661" s="57"/>
      <c r="G661" s="57"/>
      <c r="H661" s="58"/>
      <c r="I661" s="58"/>
      <c r="J661" s="58"/>
      <c r="K661" s="58"/>
      <c r="L661" s="57"/>
      <c r="M661" s="59" t="str">
        <f>IF($A661="","",IF(COUNT($H661:$K661)=0,"MISSING DATES",IF(MIN($H661:$K661)&lt;TODAY(),"EXPIRED",IF(MIN($H661:$K661)&lt;=TODAY()+30,"DUE IN 30 DAYS",IF(MIN($H661:$K661)&lt;=TODAY()+60,"DUE IN 31-60 DAYS",IF(MIN($H661:$K661)&lt;=TODAY()+90,"DUE IN 61-90 DAYS","VALID"))))))</f>
        <v/>
      </c>
      <c r="N661" s="59" t="str">
        <f>IF(COUNT($H661:$K661)=0,"",MIN($H661:$K661)-TODAY())</f>
        <v/>
      </c>
      <c r="O661" s="57"/>
    </row>
    <row r="662" spans="1:15">
      <c r="A662" s="57"/>
      <c r="B662" s="57"/>
      <c r="C662" s="57"/>
      <c r="D662" s="61"/>
      <c r="E662" s="57"/>
      <c r="F662" s="57"/>
      <c r="G662" s="57"/>
      <c r="H662" s="58"/>
      <c r="I662" s="58"/>
      <c r="J662" s="58"/>
      <c r="K662" s="58"/>
      <c r="L662" s="57"/>
      <c r="M662" s="59" t="str">
        <f>IF($A662="","",IF(COUNT($H662:$K662)=0,"MISSING DATES",IF(MIN($H662:$K662)&lt;TODAY(),"EXPIRED",IF(MIN($H662:$K662)&lt;=TODAY()+30,"DUE IN 30 DAYS",IF(MIN($H662:$K662)&lt;=TODAY()+60,"DUE IN 31-60 DAYS",IF(MIN($H662:$K662)&lt;=TODAY()+90,"DUE IN 61-90 DAYS","VALID"))))))</f>
        <v/>
      </c>
      <c r="N662" s="59" t="str">
        <f>IF(COUNT($H662:$K662)=0,"",MIN($H662:$K662)-TODAY())</f>
        <v/>
      </c>
      <c r="O662" s="57"/>
    </row>
    <row r="663" spans="1:15">
      <c r="A663" s="57"/>
      <c r="B663" s="57"/>
      <c r="C663" s="57"/>
      <c r="D663" s="61"/>
      <c r="E663" s="57"/>
      <c r="F663" s="57"/>
      <c r="G663" s="57"/>
      <c r="H663" s="58"/>
      <c r="I663" s="58"/>
      <c r="J663" s="58"/>
      <c r="K663" s="58"/>
      <c r="L663" s="57"/>
      <c r="M663" s="59" t="str">
        <f>IF($A663="","",IF(COUNT($H663:$K663)=0,"MISSING DATES",IF(MIN($H663:$K663)&lt;TODAY(),"EXPIRED",IF(MIN($H663:$K663)&lt;=TODAY()+30,"DUE IN 30 DAYS",IF(MIN($H663:$K663)&lt;=TODAY()+60,"DUE IN 31-60 DAYS",IF(MIN($H663:$K663)&lt;=TODAY()+90,"DUE IN 61-90 DAYS","VALID"))))))</f>
        <v/>
      </c>
      <c r="N663" s="59" t="str">
        <f>IF(COUNT($H663:$K663)=0,"",MIN($H663:$K663)-TODAY())</f>
        <v/>
      </c>
      <c r="O663" s="57"/>
    </row>
    <row r="664" spans="1:15">
      <c r="A664" s="57"/>
      <c r="B664" s="57"/>
      <c r="C664" s="57"/>
      <c r="D664" s="61"/>
      <c r="E664" s="57"/>
      <c r="F664" s="57"/>
      <c r="G664" s="57"/>
      <c r="H664" s="58"/>
      <c r="I664" s="58"/>
      <c r="J664" s="58"/>
      <c r="K664" s="58"/>
      <c r="L664" s="57"/>
      <c r="M664" s="59" t="str">
        <f>IF($A664="","",IF(COUNT($H664:$K664)=0,"MISSING DATES",IF(MIN($H664:$K664)&lt;TODAY(),"EXPIRED",IF(MIN($H664:$K664)&lt;=TODAY()+30,"DUE IN 30 DAYS",IF(MIN($H664:$K664)&lt;=TODAY()+60,"DUE IN 31-60 DAYS",IF(MIN($H664:$K664)&lt;=TODAY()+90,"DUE IN 61-90 DAYS","VALID"))))))</f>
        <v/>
      </c>
      <c r="N664" s="59" t="str">
        <f>IF(COUNT($H664:$K664)=0,"",MIN($H664:$K664)-TODAY())</f>
        <v/>
      </c>
      <c r="O664" s="57"/>
    </row>
    <row r="665" spans="1:15">
      <c r="A665" s="57"/>
      <c r="B665" s="57"/>
      <c r="C665" s="57"/>
      <c r="D665" s="61"/>
      <c r="E665" s="57"/>
      <c r="F665" s="57"/>
      <c r="G665" s="57"/>
      <c r="H665" s="58"/>
      <c r="I665" s="58"/>
      <c r="J665" s="58"/>
      <c r="K665" s="58"/>
      <c r="L665" s="57"/>
      <c r="M665" s="59" t="str">
        <f>IF($A665="","",IF(COUNT($H665:$K665)=0,"MISSING DATES",IF(MIN($H665:$K665)&lt;TODAY(),"EXPIRED",IF(MIN($H665:$K665)&lt;=TODAY()+30,"DUE IN 30 DAYS",IF(MIN($H665:$K665)&lt;=TODAY()+60,"DUE IN 31-60 DAYS",IF(MIN($H665:$K665)&lt;=TODAY()+90,"DUE IN 61-90 DAYS","VALID"))))))</f>
        <v/>
      </c>
      <c r="N665" s="59" t="str">
        <f>IF(COUNT($H665:$K665)=0,"",MIN($H665:$K665)-TODAY())</f>
        <v/>
      </c>
      <c r="O665" s="57"/>
    </row>
    <row r="666" spans="1:15">
      <c r="A666" s="57"/>
      <c r="B666" s="57"/>
      <c r="C666" s="57"/>
      <c r="D666" s="61"/>
      <c r="E666" s="57"/>
      <c r="F666" s="57"/>
      <c r="G666" s="57"/>
      <c r="H666" s="58"/>
      <c r="I666" s="58"/>
      <c r="J666" s="58"/>
      <c r="K666" s="58"/>
      <c r="L666" s="57"/>
      <c r="M666" s="59" t="str">
        <f>IF($A666="","",IF(COUNT($H666:$K666)=0,"MISSING DATES",IF(MIN($H666:$K666)&lt;TODAY(),"EXPIRED",IF(MIN($H666:$K666)&lt;=TODAY()+30,"DUE IN 30 DAYS",IF(MIN($H666:$K666)&lt;=TODAY()+60,"DUE IN 31-60 DAYS",IF(MIN($H666:$K666)&lt;=TODAY()+90,"DUE IN 61-90 DAYS","VALID"))))))</f>
        <v/>
      </c>
      <c r="N666" s="59" t="str">
        <f>IF(COUNT($H666:$K666)=0,"",MIN($H666:$K666)-TODAY())</f>
        <v/>
      </c>
      <c r="O666" s="57"/>
    </row>
    <row r="667" spans="1:15">
      <c r="A667" s="57"/>
      <c r="B667" s="57"/>
      <c r="C667" s="57"/>
      <c r="D667" s="61"/>
      <c r="E667" s="57"/>
      <c r="F667" s="57"/>
      <c r="G667" s="57"/>
      <c r="H667" s="58"/>
      <c r="I667" s="58"/>
      <c r="J667" s="58"/>
      <c r="K667" s="58"/>
      <c r="L667" s="57"/>
      <c r="M667" s="59" t="str">
        <f>IF($A667="","",IF(COUNT($H667:$K667)=0,"MISSING DATES",IF(MIN($H667:$K667)&lt;TODAY(),"EXPIRED",IF(MIN($H667:$K667)&lt;=TODAY()+30,"DUE IN 30 DAYS",IF(MIN($H667:$K667)&lt;=TODAY()+60,"DUE IN 31-60 DAYS",IF(MIN($H667:$K667)&lt;=TODAY()+90,"DUE IN 61-90 DAYS","VALID"))))))</f>
        <v/>
      </c>
      <c r="N667" s="59" t="str">
        <f>IF(COUNT($H667:$K667)=0,"",MIN($H667:$K667)-TODAY())</f>
        <v/>
      </c>
      <c r="O667" s="57"/>
    </row>
    <row r="668" spans="1:15">
      <c r="A668" s="57"/>
      <c r="B668" s="57"/>
      <c r="C668" s="57"/>
      <c r="D668" s="61"/>
      <c r="E668" s="57"/>
      <c r="F668" s="57"/>
      <c r="G668" s="57"/>
      <c r="H668" s="58"/>
      <c r="I668" s="58"/>
      <c r="J668" s="58"/>
      <c r="K668" s="58"/>
      <c r="L668" s="57"/>
      <c r="M668" s="59" t="str">
        <f>IF($A668="","",IF(COUNT($H668:$K668)=0,"MISSING DATES",IF(MIN($H668:$K668)&lt;TODAY(),"EXPIRED",IF(MIN($H668:$K668)&lt;=TODAY()+30,"DUE IN 30 DAYS",IF(MIN($H668:$K668)&lt;=TODAY()+60,"DUE IN 31-60 DAYS",IF(MIN($H668:$K668)&lt;=TODAY()+90,"DUE IN 61-90 DAYS","VALID"))))))</f>
        <v/>
      </c>
      <c r="N668" s="59" t="str">
        <f>IF(COUNT($H668:$K668)=0,"",MIN($H668:$K668)-TODAY())</f>
        <v/>
      </c>
      <c r="O668" s="57"/>
    </row>
    <row r="669" spans="1:15">
      <c r="A669" s="57"/>
      <c r="B669" s="57"/>
      <c r="C669" s="57"/>
      <c r="D669" s="61"/>
      <c r="E669" s="57"/>
      <c r="F669" s="57"/>
      <c r="G669" s="57"/>
      <c r="H669" s="58"/>
      <c r="I669" s="58"/>
      <c r="J669" s="58"/>
      <c r="K669" s="58"/>
      <c r="L669" s="57"/>
      <c r="M669" s="59" t="str">
        <f>IF($A669="","",IF(COUNT($H669:$K669)=0,"MISSING DATES",IF(MIN($H669:$K669)&lt;TODAY(),"EXPIRED",IF(MIN($H669:$K669)&lt;=TODAY()+30,"DUE IN 30 DAYS",IF(MIN($H669:$K669)&lt;=TODAY()+60,"DUE IN 31-60 DAYS",IF(MIN($H669:$K669)&lt;=TODAY()+90,"DUE IN 61-90 DAYS","VALID"))))))</f>
        <v/>
      </c>
      <c r="N669" s="59" t="str">
        <f>IF(COUNT($H669:$K669)=0,"",MIN($H669:$K669)-TODAY())</f>
        <v/>
      </c>
      <c r="O669" s="57"/>
    </row>
    <row r="670" spans="1:15">
      <c r="A670" s="57"/>
      <c r="B670" s="57"/>
      <c r="C670" s="57"/>
      <c r="D670" s="61"/>
      <c r="E670" s="57"/>
      <c r="F670" s="57"/>
      <c r="G670" s="57"/>
      <c r="H670" s="58"/>
      <c r="I670" s="58"/>
      <c r="J670" s="58"/>
      <c r="K670" s="58"/>
      <c r="L670" s="57"/>
      <c r="M670" s="59" t="str">
        <f>IF($A670="","",IF(COUNT($H670:$K670)=0,"MISSING DATES",IF(MIN($H670:$K670)&lt;TODAY(),"EXPIRED",IF(MIN($H670:$K670)&lt;=TODAY()+30,"DUE IN 30 DAYS",IF(MIN($H670:$K670)&lt;=TODAY()+60,"DUE IN 31-60 DAYS",IF(MIN($H670:$K670)&lt;=TODAY()+90,"DUE IN 61-90 DAYS","VALID"))))))</f>
        <v/>
      </c>
      <c r="N670" s="59" t="str">
        <f>IF(COUNT($H670:$K670)=0,"",MIN($H670:$K670)-TODAY())</f>
        <v/>
      </c>
      <c r="O670" s="57"/>
    </row>
    <row r="671" spans="1:15">
      <c r="A671" s="57"/>
      <c r="B671" s="57"/>
      <c r="C671" s="57"/>
      <c r="D671" s="61"/>
      <c r="E671" s="57"/>
      <c r="F671" s="57"/>
      <c r="G671" s="57"/>
      <c r="H671" s="58"/>
      <c r="I671" s="58"/>
      <c r="J671" s="58"/>
      <c r="K671" s="58"/>
      <c r="L671" s="57"/>
      <c r="M671" s="59" t="str">
        <f>IF($A671="","",IF(COUNT($H671:$K671)=0,"MISSING DATES",IF(MIN($H671:$K671)&lt;TODAY(),"EXPIRED",IF(MIN($H671:$K671)&lt;=TODAY()+30,"DUE IN 30 DAYS",IF(MIN($H671:$K671)&lt;=TODAY()+60,"DUE IN 31-60 DAYS",IF(MIN($H671:$K671)&lt;=TODAY()+90,"DUE IN 61-90 DAYS","VALID"))))))</f>
        <v/>
      </c>
      <c r="N671" s="59" t="str">
        <f>IF(COUNT($H671:$K671)=0,"",MIN($H671:$K671)-TODAY())</f>
        <v/>
      </c>
      <c r="O671" s="57"/>
    </row>
    <row r="672" spans="1:15">
      <c r="A672" s="57"/>
      <c r="B672" s="57"/>
      <c r="C672" s="57"/>
      <c r="D672" s="61"/>
      <c r="E672" s="57"/>
      <c r="F672" s="57"/>
      <c r="G672" s="57"/>
      <c r="H672" s="58"/>
      <c r="I672" s="58"/>
      <c r="J672" s="58"/>
      <c r="K672" s="58"/>
      <c r="L672" s="57"/>
      <c r="M672" s="59" t="str">
        <f>IF($A672="","",IF(COUNT($H672:$K672)=0,"MISSING DATES",IF(MIN($H672:$K672)&lt;TODAY(),"EXPIRED",IF(MIN($H672:$K672)&lt;=TODAY()+30,"DUE IN 30 DAYS",IF(MIN($H672:$K672)&lt;=TODAY()+60,"DUE IN 31-60 DAYS",IF(MIN($H672:$K672)&lt;=TODAY()+90,"DUE IN 61-90 DAYS","VALID"))))))</f>
        <v/>
      </c>
      <c r="N672" s="59" t="str">
        <f>IF(COUNT($H672:$K672)=0,"",MIN($H672:$K672)-TODAY())</f>
        <v/>
      </c>
      <c r="O672" s="57"/>
    </row>
    <row r="673" spans="1:15">
      <c r="A673" s="57"/>
      <c r="B673" s="57"/>
      <c r="C673" s="57"/>
      <c r="D673" s="61"/>
      <c r="E673" s="57"/>
      <c r="F673" s="57"/>
      <c r="G673" s="57"/>
      <c r="H673" s="58"/>
      <c r="I673" s="58"/>
      <c r="J673" s="58"/>
      <c r="K673" s="58"/>
      <c r="L673" s="57"/>
      <c r="M673" s="59" t="str">
        <f>IF($A673="","",IF(COUNT($H673:$K673)=0,"MISSING DATES",IF(MIN($H673:$K673)&lt;TODAY(),"EXPIRED",IF(MIN($H673:$K673)&lt;=TODAY()+30,"DUE IN 30 DAYS",IF(MIN($H673:$K673)&lt;=TODAY()+60,"DUE IN 31-60 DAYS",IF(MIN($H673:$K673)&lt;=TODAY()+90,"DUE IN 61-90 DAYS","VALID"))))))</f>
        <v/>
      </c>
      <c r="N673" s="59" t="str">
        <f>IF(COUNT($H673:$K673)=0,"",MIN($H673:$K673)-TODAY())</f>
        <v/>
      </c>
      <c r="O673" s="57"/>
    </row>
    <row r="674" spans="1:15">
      <c r="A674" s="57"/>
      <c r="B674" s="57"/>
      <c r="C674" s="57"/>
      <c r="D674" s="61"/>
      <c r="E674" s="57"/>
      <c r="F674" s="57"/>
      <c r="G674" s="57"/>
      <c r="H674" s="58"/>
      <c r="I674" s="58"/>
      <c r="J674" s="58"/>
      <c r="K674" s="58"/>
      <c r="L674" s="57"/>
      <c r="M674" s="59" t="str">
        <f>IF($A674="","",IF(COUNT($H674:$K674)=0,"MISSING DATES",IF(MIN($H674:$K674)&lt;TODAY(),"EXPIRED",IF(MIN($H674:$K674)&lt;=TODAY()+30,"DUE IN 30 DAYS",IF(MIN($H674:$K674)&lt;=TODAY()+60,"DUE IN 31-60 DAYS",IF(MIN($H674:$K674)&lt;=TODAY()+90,"DUE IN 61-90 DAYS","VALID"))))))</f>
        <v/>
      </c>
      <c r="N674" s="59" t="str">
        <f>IF(COUNT($H674:$K674)=0,"",MIN($H674:$K674)-TODAY())</f>
        <v/>
      </c>
      <c r="O674" s="57"/>
    </row>
    <row r="675" spans="1:15">
      <c r="A675" s="57"/>
      <c r="B675" s="57"/>
      <c r="C675" s="57"/>
      <c r="D675" s="61"/>
      <c r="E675" s="57"/>
      <c r="F675" s="57"/>
      <c r="G675" s="57"/>
      <c r="H675" s="58"/>
      <c r="I675" s="58"/>
      <c r="J675" s="58"/>
      <c r="K675" s="58"/>
      <c r="L675" s="57"/>
      <c r="M675" s="59" t="str">
        <f>IF($A675="","",IF(COUNT($H675:$K675)=0,"MISSING DATES",IF(MIN($H675:$K675)&lt;TODAY(),"EXPIRED",IF(MIN($H675:$K675)&lt;=TODAY()+30,"DUE IN 30 DAYS",IF(MIN($H675:$K675)&lt;=TODAY()+60,"DUE IN 31-60 DAYS",IF(MIN($H675:$K675)&lt;=TODAY()+90,"DUE IN 61-90 DAYS","VALID"))))))</f>
        <v/>
      </c>
      <c r="N675" s="59" t="str">
        <f>IF(COUNT($H675:$K675)=0,"",MIN($H675:$K675)-TODAY())</f>
        <v/>
      </c>
      <c r="O675" s="57"/>
    </row>
    <row r="676" spans="1:15">
      <c r="A676" s="57"/>
      <c r="B676" s="57"/>
      <c r="C676" s="57"/>
      <c r="D676" s="61"/>
      <c r="E676" s="57"/>
      <c r="F676" s="57"/>
      <c r="G676" s="57"/>
      <c r="H676" s="58"/>
      <c r="I676" s="58"/>
      <c r="J676" s="58"/>
      <c r="K676" s="58"/>
      <c r="L676" s="57"/>
      <c r="M676" s="59" t="str">
        <f>IF($A676="","",IF(COUNT($H676:$K676)=0,"MISSING DATES",IF(MIN($H676:$K676)&lt;TODAY(),"EXPIRED",IF(MIN($H676:$K676)&lt;=TODAY()+30,"DUE IN 30 DAYS",IF(MIN($H676:$K676)&lt;=TODAY()+60,"DUE IN 31-60 DAYS",IF(MIN($H676:$K676)&lt;=TODAY()+90,"DUE IN 61-90 DAYS","VALID"))))))</f>
        <v/>
      </c>
      <c r="N676" s="59" t="str">
        <f>IF(COUNT($H676:$K676)=0,"",MIN($H676:$K676)-TODAY())</f>
        <v/>
      </c>
      <c r="O676" s="57"/>
    </row>
    <row r="677" spans="1:15">
      <c r="A677" s="57"/>
      <c r="B677" s="57"/>
      <c r="C677" s="57"/>
      <c r="D677" s="61"/>
      <c r="E677" s="57"/>
      <c r="F677" s="57"/>
      <c r="G677" s="57"/>
      <c r="H677" s="58"/>
      <c r="I677" s="58"/>
      <c r="J677" s="58"/>
      <c r="K677" s="58"/>
      <c r="L677" s="57"/>
      <c r="M677" s="59" t="str">
        <f>IF($A677="","",IF(COUNT($H677:$K677)=0,"MISSING DATES",IF(MIN($H677:$K677)&lt;TODAY(),"EXPIRED",IF(MIN($H677:$K677)&lt;=TODAY()+30,"DUE IN 30 DAYS",IF(MIN($H677:$K677)&lt;=TODAY()+60,"DUE IN 31-60 DAYS",IF(MIN($H677:$K677)&lt;=TODAY()+90,"DUE IN 61-90 DAYS","VALID"))))))</f>
        <v/>
      </c>
      <c r="N677" s="59" t="str">
        <f>IF(COUNT($H677:$K677)=0,"",MIN($H677:$K677)-TODAY())</f>
        <v/>
      </c>
      <c r="O677" s="57"/>
    </row>
    <row r="678" spans="1:15">
      <c r="A678" s="57"/>
      <c r="B678" s="57"/>
      <c r="C678" s="57"/>
      <c r="D678" s="61"/>
      <c r="E678" s="57"/>
      <c r="F678" s="57"/>
      <c r="G678" s="57"/>
      <c r="H678" s="58"/>
      <c r="I678" s="58"/>
      <c r="J678" s="58"/>
      <c r="K678" s="58"/>
      <c r="L678" s="57"/>
      <c r="M678" s="59" t="str">
        <f>IF($A678="","",IF(COUNT($H678:$K678)=0,"MISSING DATES",IF(MIN($H678:$K678)&lt;TODAY(),"EXPIRED",IF(MIN($H678:$K678)&lt;=TODAY()+30,"DUE IN 30 DAYS",IF(MIN($H678:$K678)&lt;=TODAY()+60,"DUE IN 31-60 DAYS",IF(MIN($H678:$K678)&lt;=TODAY()+90,"DUE IN 61-90 DAYS","VALID"))))))</f>
        <v/>
      </c>
      <c r="N678" s="59" t="str">
        <f>IF(COUNT($H678:$K678)=0,"",MIN($H678:$K678)-TODAY())</f>
        <v/>
      </c>
      <c r="O678" s="57"/>
    </row>
    <row r="679" spans="1:15">
      <c r="A679" s="57"/>
      <c r="B679" s="57"/>
      <c r="C679" s="57"/>
      <c r="D679" s="61"/>
      <c r="E679" s="57"/>
      <c r="F679" s="57"/>
      <c r="G679" s="57"/>
      <c r="H679" s="58"/>
      <c r="I679" s="58"/>
      <c r="J679" s="58"/>
      <c r="K679" s="58"/>
      <c r="L679" s="57"/>
      <c r="M679" s="59" t="str">
        <f>IF($A679="","",IF(COUNT($H679:$K679)=0,"MISSING DATES",IF(MIN($H679:$K679)&lt;TODAY(),"EXPIRED",IF(MIN($H679:$K679)&lt;=TODAY()+30,"DUE IN 30 DAYS",IF(MIN($H679:$K679)&lt;=TODAY()+60,"DUE IN 31-60 DAYS",IF(MIN($H679:$K679)&lt;=TODAY()+90,"DUE IN 61-90 DAYS","VALID"))))))</f>
        <v/>
      </c>
      <c r="N679" s="59" t="str">
        <f>IF(COUNT($H679:$K679)=0,"",MIN($H679:$K679)-TODAY())</f>
        <v/>
      </c>
      <c r="O679" s="57"/>
    </row>
    <row r="680" spans="1:15">
      <c r="A680" s="57"/>
      <c r="B680" s="57"/>
      <c r="C680" s="57"/>
      <c r="D680" s="61"/>
      <c r="E680" s="57"/>
      <c r="F680" s="57"/>
      <c r="G680" s="57"/>
      <c r="H680" s="58"/>
      <c r="I680" s="58"/>
      <c r="J680" s="58"/>
      <c r="K680" s="58"/>
      <c r="L680" s="57"/>
      <c r="M680" s="59" t="str">
        <f>IF($A680="","",IF(COUNT($H680:$K680)=0,"MISSING DATES",IF(MIN($H680:$K680)&lt;TODAY(),"EXPIRED",IF(MIN($H680:$K680)&lt;=TODAY()+30,"DUE IN 30 DAYS",IF(MIN($H680:$K680)&lt;=TODAY()+60,"DUE IN 31-60 DAYS",IF(MIN($H680:$K680)&lt;=TODAY()+90,"DUE IN 61-90 DAYS","VALID"))))))</f>
        <v/>
      </c>
      <c r="N680" s="59" t="str">
        <f>IF(COUNT($H680:$K680)=0,"",MIN($H680:$K680)-TODAY())</f>
        <v/>
      </c>
      <c r="O680" s="57"/>
    </row>
    <row r="681" spans="1:15">
      <c r="A681" s="57"/>
      <c r="B681" s="57"/>
      <c r="C681" s="57"/>
      <c r="D681" s="61"/>
      <c r="E681" s="57"/>
      <c r="F681" s="57"/>
      <c r="G681" s="57"/>
      <c r="H681" s="58"/>
      <c r="I681" s="58"/>
      <c r="J681" s="58"/>
      <c r="K681" s="58"/>
      <c r="L681" s="57"/>
      <c r="M681" s="59" t="str">
        <f>IF($A681="","",IF(COUNT($H681:$K681)=0,"MISSING DATES",IF(MIN($H681:$K681)&lt;TODAY(),"EXPIRED",IF(MIN($H681:$K681)&lt;=TODAY()+30,"DUE IN 30 DAYS",IF(MIN($H681:$K681)&lt;=TODAY()+60,"DUE IN 31-60 DAYS",IF(MIN($H681:$K681)&lt;=TODAY()+90,"DUE IN 61-90 DAYS","VALID"))))))</f>
        <v/>
      </c>
      <c r="N681" s="59" t="str">
        <f>IF(COUNT($H681:$K681)=0,"",MIN($H681:$K681)-TODAY())</f>
        <v/>
      </c>
      <c r="O681" s="57"/>
    </row>
    <row r="682" spans="1:15">
      <c r="A682" s="57"/>
      <c r="B682" s="57"/>
      <c r="C682" s="57"/>
      <c r="D682" s="61"/>
      <c r="E682" s="57"/>
      <c r="F682" s="57"/>
      <c r="G682" s="57"/>
      <c r="H682" s="58"/>
      <c r="I682" s="58"/>
      <c r="J682" s="58"/>
      <c r="K682" s="58"/>
      <c r="L682" s="57"/>
      <c r="M682" s="59" t="str">
        <f>IF($A682="","",IF(COUNT($H682:$K682)=0,"MISSING DATES",IF(MIN($H682:$K682)&lt;TODAY(),"EXPIRED",IF(MIN($H682:$K682)&lt;=TODAY()+30,"DUE IN 30 DAYS",IF(MIN($H682:$K682)&lt;=TODAY()+60,"DUE IN 31-60 DAYS",IF(MIN($H682:$K682)&lt;=TODAY()+90,"DUE IN 61-90 DAYS","VALID"))))))</f>
        <v/>
      </c>
      <c r="N682" s="59" t="str">
        <f>IF(COUNT($H682:$K682)=0,"",MIN($H682:$K682)-TODAY())</f>
        <v/>
      </c>
      <c r="O682" s="57"/>
    </row>
    <row r="683" spans="1:15">
      <c r="A683" s="57"/>
      <c r="B683" s="57"/>
      <c r="C683" s="57"/>
      <c r="D683" s="61"/>
      <c r="E683" s="57"/>
      <c r="F683" s="57"/>
      <c r="G683" s="57"/>
      <c r="H683" s="58"/>
      <c r="I683" s="58"/>
      <c r="J683" s="58"/>
      <c r="K683" s="58"/>
      <c r="L683" s="57"/>
      <c r="M683" s="59" t="str">
        <f>IF($A683="","",IF(COUNT($H683:$K683)=0,"MISSING DATES",IF(MIN($H683:$K683)&lt;TODAY(),"EXPIRED",IF(MIN($H683:$K683)&lt;=TODAY()+30,"DUE IN 30 DAYS",IF(MIN($H683:$K683)&lt;=TODAY()+60,"DUE IN 31-60 DAYS",IF(MIN($H683:$K683)&lt;=TODAY()+90,"DUE IN 61-90 DAYS","VALID"))))))</f>
        <v/>
      </c>
      <c r="N683" s="59" t="str">
        <f>IF(COUNT($H683:$K683)=0,"",MIN($H683:$K683)-TODAY())</f>
        <v/>
      </c>
      <c r="O683" s="57"/>
    </row>
    <row r="684" spans="1:15">
      <c r="A684" s="57"/>
      <c r="B684" s="57"/>
      <c r="C684" s="57"/>
      <c r="D684" s="61"/>
      <c r="E684" s="57"/>
      <c r="F684" s="57"/>
      <c r="G684" s="57"/>
      <c r="H684" s="58"/>
      <c r="I684" s="58"/>
      <c r="J684" s="58"/>
      <c r="K684" s="58"/>
      <c r="L684" s="57"/>
      <c r="M684" s="59" t="str">
        <f>IF($A684="","",IF(COUNT($H684:$K684)=0,"MISSING DATES",IF(MIN($H684:$K684)&lt;TODAY(),"EXPIRED",IF(MIN($H684:$K684)&lt;=TODAY()+30,"DUE IN 30 DAYS",IF(MIN($H684:$K684)&lt;=TODAY()+60,"DUE IN 31-60 DAYS",IF(MIN($H684:$K684)&lt;=TODAY()+90,"DUE IN 61-90 DAYS","VALID"))))))</f>
        <v/>
      </c>
      <c r="N684" s="59" t="str">
        <f>IF(COUNT($H684:$K684)=0,"",MIN($H684:$K684)-TODAY())</f>
        <v/>
      </c>
      <c r="O684" s="57"/>
    </row>
    <row r="685" spans="1:15">
      <c r="A685" s="57"/>
      <c r="B685" s="57"/>
      <c r="C685" s="57"/>
      <c r="D685" s="61"/>
      <c r="E685" s="57"/>
      <c r="F685" s="57"/>
      <c r="G685" s="57"/>
      <c r="H685" s="58"/>
      <c r="I685" s="58"/>
      <c r="J685" s="58"/>
      <c r="K685" s="58"/>
      <c r="L685" s="57"/>
      <c r="M685" s="59" t="str">
        <f>IF($A685="","",IF(COUNT($H685:$K685)=0,"MISSING DATES",IF(MIN($H685:$K685)&lt;TODAY(),"EXPIRED",IF(MIN($H685:$K685)&lt;=TODAY()+30,"DUE IN 30 DAYS",IF(MIN($H685:$K685)&lt;=TODAY()+60,"DUE IN 31-60 DAYS",IF(MIN($H685:$K685)&lt;=TODAY()+90,"DUE IN 61-90 DAYS","VALID"))))))</f>
        <v/>
      </c>
      <c r="N685" s="59" t="str">
        <f>IF(COUNT($H685:$K685)=0,"",MIN($H685:$K685)-TODAY())</f>
        <v/>
      </c>
      <c r="O685" s="57"/>
    </row>
    <row r="686" spans="1:15">
      <c r="A686" s="57"/>
      <c r="B686" s="57"/>
      <c r="C686" s="57"/>
      <c r="D686" s="61"/>
      <c r="E686" s="57"/>
      <c r="F686" s="57"/>
      <c r="G686" s="57"/>
      <c r="H686" s="58"/>
      <c r="I686" s="58"/>
      <c r="J686" s="58"/>
      <c r="K686" s="58"/>
      <c r="L686" s="57"/>
      <c r="M686" s="59" t="str">
        <f>IF($A686="","",IF(COUNT($H686:$K686)=0,"MISSING DATES",IF(MIN($H686:$K686)&lt;TODAY(),"EXPIRED",IF(MIN($H686:$K686)&lt;=TODAY()+30,"DUE IN 30 DAYS",IF(MIN($H686:$K686)&lt;=TODAY()+60,"DUE IN 31-60 DAYS",IF(MIN($H686:$K686)&lt;=TODAY()+90,"DUE IN 61-90 DAYS","VALID"))))))</f>
        <v/>
      </c>
      <c r="N686" s="59" t="str">
        <f>IF(COUNT($H686:$K686)=0,"",MIN($H686:$K686)-TODAY())</f>
        <v/>
      </c>
      <c r="O686" s="57"/>
    </row>
    <row r="687" spans="1:15">
      <c r="A687" s="57"/>
      <c r="B687" s="57"/>
      <c r="C687" s="57"/>
      <c r="D687" s="61"/>
      <c r="E687" s="57"/>
      <c r="F687" s="57"/>
      <c r="G687" s="57"/>
      <c r="H687" s="58"/>
      <c r="I687" s="58"/>
      <c r="J687" s="58"/>
      <c r="K687" s="58"/>
      <c r="L687" s="57"/>
      <c r="M687" s="59" t="str">
        <f>IF($A687="","",IF(COUNT($H687:$K687)=0,"MISSING DATES",IF(MIN($H687:$K687)&lt;TODAY(),"EXPIRED",IF(MIN($H687:$K687)&lt;=TODAY()+30,"DUE IN 30 DAYS",IF(MIN($H687:$K687)&lt;=TODAY()+60,"DUE IN 31-60 DAYS",IF(MIN($H687:$K687)&lt;=TODAY()+90,"DUE IN 61-90 DAYS","VALID"))))))</f>
        <v/>
      </c>
      <c r="N687" s="59" t="str">
        <f>IF(COUNT($H687:$K687)=0,"",MIN($H687:$K687)-TODAY())</f>
        <v/>
      </c>
      <c r="O687" s="57"/>
    </row>
    <row r="688" spans="1:15">
      <c r="A688" s="57"/>
      <c r="B688" s="57"/>
      <c r="C688" s="57"/>
      <c r="D688" s="61"/>
      <c r="E688" s="57"/>
      <c r="F688" s="57"/>
      <c r="G688" s="57"/>
      <c r="H688" s="58"/>
      <c r="I688" s="58"/>
      <c r="J688" s="58"/>
      <c r="K688" s="58"/>
      <c r="L688" s="57"/>
      <c r="M688" s="59" t="str">
        <f>IF($A688="","",IF(COUNT($H688:$K688)=0,"MISSING DATES",IF(MIN($H688:$K688)&lt;TODAY(),"EXPIRED",IF(MIN($H688:$K688)&lt;=TODAY()+30,"DUE IN 30 DAYS",IF(MIN($H688:$K688)&lt;=TODAY()+60,"DUE IN 31-60 DAYS",IF(MIN($H688:$K688)&lt;=TODAY()+90,"DUE IN 61-90 DAYS","VALID"))))))</f>
        <v/>
      </c>
      <c r="N688" s="59" t="str">
        <f>IF(COUNT($H688:$K688)=0,"",MIN($H688:$K688)-TODAY())</f>
        <v/>
      </c>
      <c r="O688" s="57"/>
    </row>
    <row r="689" spans="1:15">
      <c r="A689" s="57"/>
      <c r="B689" s="57"/>
      <c r="C689" s="57"/>
      <c r="D689" s="61"/>
      <c r="E689" s="57"/>
      <c r="F689" s="57"/>
      <c r="G689" s="57"/>
      <c r="H689" s="58"/>
      <c r="I689" s="58"/>
      <c r="J689" s="58"/>
      <c r="K689" s="58"/>
      <c r="L689" s="57"/>
      <c r="M689" s="59" t="str">
        <f>IF($A689="","",IF(COUNT($H689:$K689)=0,"MISSING DATES",IF(MIN($H689:$K689)&lt;TODAY(),"EXPIRED",IF(MIN($H689:$K689)&lt;=TODAY()+30,"DUE IN 30 DAYS",IF(MIN($H689:$K689)&lt;=TODAY()+60,"DUE IN 31-60 DAYS",IF(MIN($H689:$K689)&lt;=TODAY()+90,"DUE IN 61-90 DAYS","VALID"))))))</f>
        <v/>
      </c>
      <c r="N689" s="59" t="str">
        <f>IF(COUNT($H689:$K689)=0,"",MIN($H689:$K689)-TODAY())</f>
        <v/>
      </c>
      <c r="O689" s="57"/>
    </row>
    <row r="690" spans="1:15">
      <c r="A690" s="57"/>
      <c r="B690" s="57"/>
      <c r="C690" s="57"/>
      <c r="D690" s="61"/>
      <c r="E690" s="57"/>
      <c r="F690" s="57"/>
      <c r="G690" s="57"/>
      <c r="H690" s="58"/>
      <c r="I690" s="58"/>
      <c r="J690" s="58"/>
      <c r="K690" s="58"/>
      <c r="L690" s="57"/>
      <c r="M690" s="59" t="str">
        <f>IF($A690="","",IF(COUNT($H690:$K690)=0,"MISSING DATES",IF(MIN($H690:$K690)&lt;TODAY(),"EXPIRED",IF(MIN($H690:$K690)&lt;=TODAY()+30,"DUE IN 30 DAYS",IF(MIN($H690:$K690)&lt;=TODAY()+60,"DUE IN 31-60 DAYS",IF(MIN($H690:$K690)&lt;=TODAY()+90,"DUE IN 61-90 DAYS","VALID"))))))</f>
        <v/>
      </c>
      <c r="N690" s="59" t="str">
        <f>IF(COUNT($H690:$K690)=0,"",MIN($H690:$K690)-TODAY())</f>
        <v/>
      </c>
      <c r="O690" s="57"/>
    </row>
    <row r="691" spans="1:15">
      <c r="A691" s="57"/>
      <c r="B691" s="57"/>
      <c r="C691" s="57"/>
      <c r="D691" s="61"/>
      <c r="E691" s="57"/>
      <c r="F691" s="57"/>
      <c r="G691" s="57"/>
      <c r="H691" s="58"/>
      <c r="I691" s="58"/>
      <c r="J691" s="58"/>
      <c r="K691" s="58"/>
      <c r="L691" s="57"/>
      <c r="M691" s="59" t="str">
        <f>IF($A691="","",IF(COUNT($H691:$K691)=0,"MISSING DATES",IF(MIN($H691:$K691)&lt;TODAY(),"EXPIRED",IF(MIN($H691:$K691)&lt;=TODAY()+30,"DUE IN 30 DAYS",IF(MIN($H691:$K691)&lt;=TODAY()+60,"DUE IN 31-60 DAYS",IF(MIN($H691:$K691)&lt;=TODAY()+90,"DUE IN 61-90 DAYS","VALID"))))))</f>
        <v/>
      </c>
      <c r="N691" s="59" t="str">
        <f>IF(COUNT($H691:$K691)=0,"",MIN($H691:$K691)-TODAY())</f>
        <v/>
      </c>
      <c r="O691" s="57"/>
    </row>
    <row r="692" spans="1:15">
      <c r="A692" s="57"/>
      <c r="B692" s="57"/>
      <c r="C692" s="57"/>
      <c r="D692" s="61"/>
      <c r="E692" s="57"/>
      <c r="F692" s="57"/>
      <c r="G692" s="57"/>
      <c r="H692" s="58"/>
      <c r="I692" s="58"/>
      <c r="J692" s="58"/>
      <c r="K692" s="58"/>
      <c r="L692" s="57"/>
      <c r="M692" s="59" t="str">
        <f>IF($A692="","",IF(COUNT($H692:$K692)=0,"MISSING DATES",IF(MIN($H692:$K692)&lt;TODAY(),"EXPIRED",IF(MIN($H692:$K692)&lt;=TODAY()+30,"DUE IN 30 DAYS",IF(MIN($H692:$K692)&lt;=TODAY()+60,"DUE IN 31-60 DAYS",IF(MIN($H692:$K692)&lt;=TODAY()+90,"DUE IN 61-90 DAYS","VALID"))))))</f>
        <v/>
      </c>
      <c r="N692" s="59" t="str">
        <f>IF(COUNT($H692:$K692)=0,"",MIN($H692:$K692)-TODAY())</f>
        <v/>
      </c>
      <c r="O692" s="57"/>
    </row>
    <row r="693" spans="1:15">
      <c r="A693" s="57"/>
      <c r="B693" s="57"/>
      <c r="C693" s="57"/>
      <c r="D693" s="61"/>
      <c r="E693" s="57"/>
      <c r="F693" s="57"/>
      <c r="G693" s="57"/>
      <c r="H693" s="58"/>
      <c r="I693" s="58"/>
      <c r="J693" s="58"/>
      <c r="K693" s="58"/>
      <c r="L693" s="57"/>
      <c r="M693" s="59" t="str">
        <f>IF($A693="","",IF(COUNT($H693:$K693)=0,"MISSING DATES",IF(MIN($H693:$K693)&lt;TODAY(),"EXPIRED",IF(MIN($H693:$K693)&lt;=TODAY()+30,"DUE IN 30 DAYS",IF(MIN($H693:$K693)&lt;=TODAY()+60,"DUE IN 31-60 DAYS",IF(MIN($H693:$K693)&lt;=TODAY()+90,"DUE IN 61-90 DAYS","VALID"))))))</f>
        <v/>
      </c>
      <c r="N693" s="59" t="str">
        <f>IF(COUNT($H693:$K693)=0,"",MIN($H693:$K693)-TODAY())</f>
        <v/>
      </c>
      <c r="O693" s="57"/>
    </row>
    <row r="694" spans="1:15">
      <c r="A694" s="57"/>
      <c r="B694" s="57"/>
      <c r="C694" s="57"/>
      <c r="D694" s="61"/>
      <c r="E694" s="57"/>
      <c r="F694" s="57"/>
      <c r="G694" s="57"/>
      <c r="H694" s="58"/>
      <c r="I694" s="58"/>
      <c r="J694" s="58"/>
      <c r="K694" s="58"/>
      <c r="L694" s="57"/>
      <c r="M694" s="59" t="str">
        <f>IF($A694="","",IF(COUNT($H694:$K694)=0,"MISSING DATES",IF(MIN($H694:$K694)&lt;TODAY(),"EXPIRED",IF(MIN($H694:$K694)&lt;=TODAY()+30,"DUE IN 30 DAYS",IF(MIN($H694:$K694)&lt;=TODAY()+60,"DUE IN 31-60 DAYS",IF(MIN($H694:$K694)&lt;=TODAY()+90,"DUE IN 61-90 DAYS","VALID"))))))</f>
        <v/>
      </c>
      <c r="N694" s="59" t="str">
        <f>IF(COUNT($H694:$K694)=0,"",MIN($H694:$K694)-TODAY())</f>
        <v/>
      </c>
      <c r="O694" s="57"/>
    </row>
    <row r="695" spans="1:15">
      <c r="A695" s="57"/>
      <c r="B695" s="57"/>
      <c r="C695" s="57"/>
      <c r="D695" s="61"/>
      <c r="E695" s="57"/>
      <c r="F695" s="57"/>
      <c r="G695" s="57"/>
      <c r="H695" s="58"/>
      <c r="I695" s="58"/>
      <c r="J695" s="58"/>
      <c r="K695" s="58"/>
      <c r="L695" s="57"/>
      <c r="M695" s="59" t="str">
        <f>IF($A695="","",IF(COUNT($H695:$K695)=0,"MISSING DATES",IF(MIN($H695:$K695)&lt;TODAY(),"EXPIRED",IF(MIN($H695:$K695)&lt;=TODAY()+30,"DUE IN 30 DAYS",IF(MIN($H695:$K695)&lt;=TODAY()+60,"DUE IN 31-60 DAYS",IF(MIN($H695:$K695)&lt;=TODAY()+90,"DUE IN 61-90 DAYS","VALID"))))))</f>
        <v/>
      </c>
      <c r="N695" s="59" t="str">
        <f>IF(COUNT($H695:$K695)=0,"",MIN($H695:$K695)-TODAY())</f>
        <v/>
      </c>
      <c r="O695" s="57"/>
    </row>
    <row r="696" spans="1:15">
      <c r="A696" s="57"/>
      <c r="B696" s="57"/>
      <c r="C696" s="57"/>
      <c r="D696" s="61"/>
      <c r="E696" s="57"/>
      <c r="F696" s="57"/>
      <c r="G696" s="57"/>
      <c r="H696" s="58"/>
      <c r="I696" s="58"/>
      <c r="J696" s="58"/>
      <c r="K696" s="58"/>
      <c r="L696" s="57"/>
      <c r="M696" s="59" t="str">
        <f>IF($A696="","",IF(COUNT($H696:$K696)=0,"MISSING DATES",IF(MIN($H696:$K696)&lt;TODAY(),"EXPIRED",IF(MIN($H696:$K696)&lt;=TODAY()+30,"DUE IN 30 DAYS",IF(MIN($H696:$K696)&lt;=TODAY()+60,"DUE IN 31-60 DAYS",IF(MIN($H696:$K696)&lt;=TODAY()+90,"DUE IN 61-90 DAYS","VALID"))))))</f>
        <v/>
      </c>
      <c r="N696" s="59" t="str">
        <f>IF(COUNT($H696:$K696)=0,"",MIN($H696:$K696)-TODAY())</f>
        <v/>
      </c>
      <c r="O696" s="57"/>
    </row>
    <row r="697" spans="1:15">
      <c r="A697" s="57"/>
      <c r="B697" s="57"/>
      <c r="C697" s="57"/>
      <c r="D697" s="61"/>
      <c r="E697" s="57"/>
      <c r="F697" s="57"/>
      <c r="G697" s="57"/>
      <c r="H697" s="58"/>
      <c r="I697" s="58"/>
      <c r="J697" s="58"/>
      <c r="K697" s="58"/>
      <c r="L697" s="57"/>
      <c r="M697" s="59" t="str">
        <f>IF($A697="","",IF(COUNT($H697:$K697)=0,"MISSING DATES",IF(MIN($H697:$K697)&lt;TODAY(),"EXPIRED",IF(MIN($H697:$K697)&lt;=TODAY()+30,"DUE IN 30 DAYS",IF(MIN($H697:$K697)&lt;=TODAY()+60,"DUE IN 31-60 DAYS",IF(MIN($H697:$K697)&lt;=TODAY()+90,"DUE IN 61-90 DAYS","VALID"))))))</f>
        <v/>
      </c>
      <c r="N697" s="59" t="str">
        <f>IF(COUNT($H697:$K697)=0,"",MIN($H697:$K697)-TODAY())</f>
        <v/>
      </c>
      <c r="O697" s="57"/>
    </row>
    <row r="698" spans="1:15">
      <c r="A698" s="57"/>
      <c r="B698" s="57"/>
      <c r="C698" s="57"/>
      <c r="D698" s="61"/>
      <c r="E698" s="57"/>
      <c r="F698" s="57"/>
      <c r="G698" s="57"/>
      <c r="H698" s="58"/>
      <c r="I698" s="58"/>
      <c r="J698" s="58"/>
      <c r="K698" s="58"/>
      <c r="L698" s="57"/>
      <c r="M698" s="59" t="str">
        <f>IF($A698="","",IF(COUNT($H698:$K698)=0,"MISSING DATES",IF(MIN($H698:$K698)&lt;TODAY(),"EXPIRED",IF(MIN($H698:$K698)&lt;=TODAY()+30,"DUE IN 30 DAYS",IF(MIN($H698:$K698)&lt;=TODAY()+60,"DUE IN 31-60 DAYS",IF(MIN($H698:$K698)&lt;=TODAY()+90,"DUE IN 61-90 DAYS","VALID"))))))</f>
        <v/>
      </c>
      <c r="N698" s="59" t="str">
        <f>IF(COUNT($H698:$K698)=0,"",MIN($H698:$K698)-TODAY())</f>
        <v/>
      </c>
      <c r="O698" s="57"/>
    </row>
    <row r="699" spans="1:15">
      <c r="A699" s="57"/>
      <c r="B699" s="57"/>
      <c r="C699" s="57"/>
      <c r="D699" s="61"/>
      <c r="E699" s="57"/>
      <c r="F699" s="57"/>
      <c r="G699" s="57"/>
      <c r="H699" s="58"/>
      <c r="I699" s="58"/>
      <c r="J699" s="58"/>
      <c r="K699" s="58"/>
      <c r="L699" s="57"/>
      <c r="M699" s="59" t="str">
        <f>IF($A699="","",IF(COUNT($H699:$K699)=0,"MISSING DATES",IF(MIN($H699:$K699)&lt;TODAY(),"EXPIRED",IF(MIN($H699:$K699)&lt;=TODAY()+30,"DUE IN 30 DAYS",IF(MIN($H699:$K699)&lt;=TODAY()+60,"DUE IN 31-60 DAYS",IF(MIN($H699:$K699)&lt;=TODAY()+90,"DUE IN 61-90 DAYS","VALID"))))))</f>
        <v/>
      </c>
      <c r="N699" s="59" t="str">
        <f>IF(COUNT($H699:$K699)=0,"",MIN($H699:$K699)-TODAY())</f>
        <v/>
      </c>
      <c r="O699" s="57"/>
    </row>
    <row r="700" spans="1:15">
      <c r="A700" s="57"/>
      <c r="B700" s="57"/>
      <c r="C700" s="57"/>
      <c r="D700" s="61"/>
      <c r="E700" s="57"/>
      <c r="F700" s="57"/>
      <c r="G700" s="57"/>
      <c r="H700" s="58"/>
      <c r="I700" s="58"/>
      <c r="J700" s="58"/>
      <c r="K700" s="58"/>
      <c r="L700" s="57"/>
      <c r="M700" s="59" t="str">
        <f>IF($A700="","",IF(COUNT($H700:$K700)=0,"MISSING DATES",IF(MIN($H700:$K700)&lt;TODAY(),"EXPIRED",IF(MIN($H700:$K700)&lt;=TODAY()+30,"DUE IN 30 DAYS",IF(MIN($H700:$K700)&lt;=TODAY()+60,"DUE IN 31-60 DAYS",IF(MIN($H700:$K700)&lt;=TODAY()+90,"DUE IN 61-90 DAYS","VALID"))))))</f>
        <v/>
      </c>
      <c r="N700" s="59" t="str">
        <f>IF(COUNT($H700:$K700)=0,"",MIN($H700:$K700)-TODAY())</f>
        <v/>
      </c>
      <c r="O700" s="57"/>
    </row>
    <row r="701" spans="1:15">
      <c r="A701" s="57"/>
      <c r="B701" s="57"/>
      <c r="C701" s="57"/>
      <c r="D701" s="61"/>
      <c r="E701" s="57"/>
      <c r="F701" s="57"/>
      <c r="G701" s="57"/>
      <c r="H701" s="58"/>
      <c r="I701" s="58"/>
      <c r="J701" s="58"/>
      <c r="K701" s="58"/>
      <c r="L701" s="57"/>
      <c r="M701" s="59" t="str">
        <f>IF($A701="","",IF(COUNT($H701:$K701)=0,"MISSING DATES",IF(MIN($H701:$K701)&lt;TODAY(),"EXPIRED",IF(MIN($H701:$K701)&lt;=TODAY()+30,"DUE IN 30 DAYS",IF(MIN($H701:$K701)&lt;=TODAY()+60,"DUE IN 31-60 DAYS",IF(MIN($H701:$K701)&lt;=TODAY()+90,"DUE IN 61-90 DAYS","VALID"))))))</f>
        <v/>
      </c>
      <c r="N701" s="59" t="str">
        <f>IF(COUNT($H701:$K701)=0,"",MIN($H701:$K701)-TODAY())</f>
        <v/>
      </c>
      <c r="O701" s="57"/>
    </row>
    <row r="702" spans="1:15">
      <c r="A702" s="57"/>
      <c r="B702" s="57"/>
      <c r="C702" s="57"/>
      <c r="D702" s="61"/>
      <c r="E702" s="57"/>
      <c r="F702" s="57"/>
      <c r="G702" s="57"/>
      <c r="H702" s="58"/>
      <c r="I702" s="58"/>
      <c r="J702" s="58"/>
      <c r="K702" s="58"/>
      <c r="L702" s="57"/>
      <c r="M702" s="59" t="str">
        <f>IF($A702="","",IF(COUNT($H702:$K702)=0,"MISSING DATES",IF(MIN($H702:$K702)&lt;TODAY(),"EXPIRED",IF(MIN($H702:$K702)&lt;=TODAY()+30,"DUE IN 30 DAYS",IF(MIN($H702:$K702)&lt;=TODAY()+60,"DUE IN 31-60 DAYS",IF(MIN($H702:$K702)&lt;=TODAY()+90,"DUE IN 61-90 DAYS","VALID"))))))</f>
        <v/>
      </c>
      <c r="N702" s="59" t="str">
        <f>IF(COUNT($H702:$K702)=0,"",MIN($H702:$K702)-TODAY())</f>
        <v/>
      </c>
      <c r="O702" s="57"/>
    </row>
    <row r="703" spans="1:15">
      <c r="A703" s="57"/>
      <c r="B703" s="57"/>
      <c r="C703" s="57"/>
      <c r="D703" s="61"/>
      <c r="E703" s="57"/>
      <c r="F703" s="57"/>
      <c r="G703" s="57"/>
      <c r="H703" s="58"/>
      <c r="I703" s="58"/>
      <c r="J703" s="58"/>
      <c r="K703" s="58"/>
      <c r="L703" s="57"/>
      <c r="M703" s="59" t="str">
        <f>IF($A703="","",IF(COUNT($H703:$K703)=0,"MISSING DATES",IF(MIN($H703:$K703)&lt;TODAY(),"EXPIRED",IF(MIN($H703:$K703)&lt;=TODAY()+30,"DUE IN 30 DAYS",IF(MIN($H703:$K703)&lt;=TODAY()+60,"DUE IN 31-60 DAYS",IF(MIN($H703:$K703)&lt;=TODAY()+90,"DUE IN 61-90 DAYS","VALID"))))))</f>
        <v/>
      </c>
      <c r="N703" s="59" t="str">
        <f>IF(COUNT($H703:$K703)=0,"",MIN($H703:$K703)-TODAY())</f>
        <v/>
      </c>
      <c r="O703" s="57"/>
    </row>
    <row r="704" spans="1:15">
      <c r="A704" s="57"/>
      <c r="B704" s="57"/>
      <c r="C704" s="57"/>
      <c r="D704" s="61"/>
      <c r="E704" s="57"/>
      <c r="F704" s="57"/>
      <c r="G704" s="57"/>
      <c r="H704" s="58"/>
      <c r="I704" s="58"/>
      <c r="J704" s="58"/>
      <c r="K704" s="58"/>
      <c r="L704" s="57"/>
      <c r="M704" s="59" t="str">
        <f>IF($A704="","",IF(COUNT($H704:$K704)=0,"MISSING DATES",IF(MIN($H704:$K704)&lt;TODAY(),"EXPIRED",IF(MIN($H704:$K704)&lt;=TODAY()+30,"DUE IN 30 DAYS",IF(MIN($H704:$K704)&lt;=TODAY()+60,"DUE IN 31-60 DAYS",IF(MIN($H704:$K704)&lt;=TODAY()+90,"DUE IN 61-90 DAYS","VALID"))))))</f>
        <v/>
      </c>
      <c r="N704" s="59" t="str">
        <f>IF(COUNT($H704:$K704)=0,"",MIN($H704:$K704)-TODAY())</f>
        <v/>
      </c>
      <c r="O704" s="57"/>
    </row>
    <row r="705" spans="1:15">
      <c r="A705" s="57"/>
      <c r="B705" s="57"/>
      <c r="C705" s="57"/>
      <c r="D705" s="61"/>
      <c r="E705" s="57"/>
      <c r="F705" s="57"/>
      <c r="G705" s="57"/>
      <c r="H705" s="58"/>
      <c r="I705" s="58"/>
      <c r="J705" s="58"/>
      <c r="K705" s="58"/>
      <c r="L705" s="57"/>
      <c r="M705" s="59" t="str">
        <f>IF($A705="","",IF(COUNT($H705:$K705)=0,"MISSING DATES",IF(MIN($H705:$K705)&lt;TODAY(),"EXPIRED",IF(MIN($H705:$K705)&lt;=TODAY()+30,"DUE IN 30 DAYS",IF(MIN($H705:$K705)&lt;=TODAY()+60,"DUE IN 31-60 DAYS",IF(MIN($H705:$K705)&lt;=TODAY()+90,"DUE IN 61-90 DAYS","VALID"))))))</f>
        <v/>
      </c>
      <c r="N705" s="59" t="str">
        <f>IF(COUNT($H705:$K705)=0,"",MIN($H705:$K705)-TODAY())</f>
        <v/>
      </c>
      <c r="O705" s="57"/>
    </row>
    <row r="706" spans="1:15">
      <c r="A706" s="57"/>
      <c r="B706" s="57"/>
      <c r="C706" s="57"/>
      <c r="D706" s="61"/>
      <c r="E706" s="57"/>
      <c r="F706" s="57"/>
      <c r="G706" s="57"/>
      <c r="H706" s="58"/>
      <c r="I706" s="58"/>
      <c r="J706" s="58"/>
      <c r="K706" s="58"/>
      <c r="L706" s="57"/>
      <c r="M706" s="59" t="str">
        <f>IF($A706="","",IF(COUNT($H706:$K706)=0,"MISSING DATES",IF(MIN($H706:$K706)&lt;TODAY(),"EXPIRED",IF(MIN($H706:$K706)&lt;=TODAY()+30,"DUE IN 30 DAYS",IF(MIN($H706:$K706)&lt;=TODAY()+60,"DUE IN 31-60 DAYS",IF(MIN($H706:$K706)&lt;=TODAY()+90,"DUE IN 61-90 DAYS","VALID"))))))</f>
        <v/>
      </c>
      <c r="N706" s="59" t="str">
        <f>IF(COUNT($H706:$K706)=0,"",MIN($H706:$K706)-TODAY())</f>
        <v/>
      </c>
      <c r="O706" s="57"/>
    </row>
    <row r="707" spans="1:15">
      <c r="A707" s="57"/>
      <c r="B707" s="57"/>
      <c r="C707" s="57"/>
      <c r="D707" s="61"/>
      <c r="E707" s="57"/>
      <c r="F707" s="57"/>
      <c r="G707" s="57"/>
      <c r="H707" s="58"/>
      <c r="I707" s="58"/>
      <c r="J707" s="58"/>
      <c r="K707" s="58"/>
      <c r="L707" s="57"/>
      <c r="M707" s="59" t="str">
        <f>IF($A707="","",IF(COUNT($H707:$K707)=0,"MISSING DATES",IF(MIN($H707:$K707)&lt;TODAY(),"EXPIRED",IF(MIN($H707:$K707)&lt;=TODAY()+30,"DUE IN 30 DAYS",IF(MIN($H707:$K707)&lt;=TODAY()+60,"DUE IN 31-60 DAYS",IF(MIN($H707:$K707)&lt;=TODAY()+90,"DUE IN 61-90 DAYS","VALID"))))))</f>
        <v/>
      </c>
      <c r="N707" s="59" t="str">
        <f>IF(COUNT($H707:$K707)=0,"",MIN($H707:$K707)-TODAY())</f>
        <v/>
      </c>
      <c r="O707" s="57"/>
    </row>
    <row r="708" spans="1:15">
      <c r="A708" s="57"/>
      <c r="B708" s="57"/>
      <c r="C708" s="57"/>
      <c r="D708" s="61"/>
      <c r="E708" s="57"/>
      <c r="F708" s="57"/>
      <c r="G708" s="57"/>
      <c r="H708" s="58"/>
      <c r="I708" s="58"/>
      <c r="J708" s="58"/>
      <c r="K708" s="58"/>
      <c r="L708" s="57"/>
      <c r="M708" s="59" t="str">
        <f>IF($A708="","",IF(COUNT($H708:$K708)=0,"MISSING DATES",IF(MIN($H708:$K708)&lt;TODAY(),"EXPIRED",IF(MIN($H708:$K708)&lt;=TODAY()+30,"DUE IN 30 DAYS",IF(MIN($H708:$K708)&lt;=TODAY()+60,"DUE IN 31-60 DAYS",IF(MIN($H708:$K708)&lt;=TODAY()+90,"DUE IN 61-90 DAYS","VALID"))))))</f>
        <v/>
      </c>
      <c r="N708" s="59" t="str">
        <f>IF(COUNT($H708:$K708)=0,"",MIN($H708:$K708)-TODAY())</f>
        <v/>
      </c>
      <c r="O708" s="57"/>
    </row>
    <row r="709" spans="1:15">
      <c r="A709" s="57"/>
      <c r="B709" s="57"/>
      <c r="C709" s="57"/>
      <c r="D709" s="61"/>
      <c r="E709" s="57"/>
      <c r="F709" s="57"/>
      <c r="G709" s="57"/>
      <c r="H709" s="58"/>
      <c r="I709" s="58"/>
      <c r="J709" s="58"/>
      <c r="K709" s="58"/>
      <c r="L709" s="57"/>
      <c r="M709" s="59" t="str">
        <f>IF($A709="","",IF(COUNT($H709:$K709)=0,"MISSING DATES",IF(MIN($H709:$K709)&lt;TODAY(),"EXPIRED",IF(MIN($H709:$K709)&lt;=TODAY()+30,"DUE IN 30 DAYS",IF(MIN($H709:$K709)&lt;=TODAY()+60,"DUE IN 31-60 DAYS",IF(MIN($H709:$K709)&lt;=TODAY()+90,"DUE IN 61-90 DAYS","VALID"))))))</f>
        <v/>
      </c>
      <c r="N709" s="59" t="str">
        <f>IF(COUNT($H709:$K709)=0,"",MIN($H709:$K709)-TODAY())</f>
        <v/>
      </c>
      <c r="O709" s="57"/>
    </row>
    <row r="710" spans="1:15">
      <c r="A710" s="57"/>
      <c r="B710" s="57"/>
      <c r="C710" s="57"/>
      <c r="D710" s="61"/>
      <c r="E710" s="57"/>
      <c r="F710" s="57"/>
      <c r="G710" s="57"/>
      <c r="H710" s="58"/>
      <c r="I710" s="58"/>
      <c r="J710" s="58"/>
      <c r="K710" s="58"/>
      <c r="L710" s="57"/>
      <c r="M710" s="59" t="str">
        <f>IF($A710="","",IF(COUNT($H710:$K710)=0,"MISSING DATES",IF(MIN($H710:$K710)&lt;TODAY(),"EXPIRED",IF(MIN($H710:$K710)&lt;=TODAY()+30,"DUE IN 30 DAYS",IF(MIN($H710:$K710)&lt;=TODAY()+60,"DUE IN 31-60 DAYS",IF(MIN($H710:$K710)&lt;=TODAY()+90,"DUE IN 61-90 DAYS","VALID"))))))</f>
        <v/>
      </c>
      <c r="N710" s="59" t="str">
        <f>IF(COUNT($H710:$K710)=0,"",MIN($H710:$K710)-TODAY())</f>
        <v/>
      </c>
      <c r="O710" s="57"/>
    </row>
    <row r="711" spans="1:15">
      <c r="A711" s="57"/>
      <c r="B711" s="57"/>
      <c r="C711" s="57"/>
      <c r="D711" s="61"/>
      <c r="E711" s="57"/>
      <c r="F711" s="57"/>
      <c r="G711" s="57"/>
      <c r="H711" s="58"/>
      <c r="I711" s="58"/>
      <c r="J711" s="58"/>
      <c r="K711" s="58"/>
      <c r="L711" s="57"/>
      <c r="M711" s="59" t="str">
        <f>IF($A711="","",IF(COUNT($H711:$K711)=0,"MISSING DATES",IF(MIN($H711:$K711)&lt;TODAY(),"EXPIRED",IF(MIN($H711:$K711)&lt;=TODAY()+30,"DUE IN 30 DAYS",IF(MIN($H711:$K711)&lt;=TODAY()+60,"DUE IN 31-60 DAYS",IF(MIN($H711:$K711)&lt;=TODAY()+90,"DUE IN 61-90 DAYS","VALID"))))))</f>
        <v/>
      </c>
      <c r="N711" s="59" t="str">
        <f>IF(COUNT($H711:$K711)=0,"",MIN($H711:$K711)-TODAY())</f>
        <v/>
      </c>
      <c r="O711" s="57"/>
    </row>
    <row r="712" spans="1:15">
      <c r="A712" s="57"/>
      <c r="B712" s="57"/>
      <c r="C712" s="57"/>
      <c r="D712" s="61"/>
      <c r="E712" s="57"/>
      <c r="F712" s="57"/>
      <c r="G712" s="57"/>
      <c r="H712" s="58"/>
      <c r="I712" s="58"/>
      <c r="J712" s="58"/>
      <c r="K712" s="58"/>
      <c r="L712" s="57"/>
      <c r="M712" s="59" t="str">
        <f>IF($A712="","",IF(COUNT($H712:$K712)=0,"MISSING DATES",IF(MIN($H712:$K712)&lt;TODAY(),"EXPIRED",IF(MIN($H712:$K712)&lt;=TODAY()+30,"DUE IN 30 DAYS",IF(MIN($H712:$K712)&lt;=TODAY()+60,"DUE IN 31-60 DAYS",IF(MIN($H712:$K712)&lt;=TODAY()+90,"DUE IN 61-90 DAYS","VALID"))))))</f>
        <v/>
      </c>
      <c r="N712" s="59" t="str">
        <f>IF(COUNT($H712:$K712)=0,"",MIN($H712:$K712)-TODAY())</f>
        <v/>
      </c>
      <c r="O712" s="57"/>
    </row>
    <row r="713" spans="1:15">
      <c r="A713" s="57"/>
      <c r="B713" s="57"/>
      <c r="C713" s="57"/>
      <c r="D713" s="61"/>
      <c r="E713" s="57"/>
      <c r="F713" s="57"/>
      <c r="G713" s="57"/>
      <c r="H713" s="58"/>
      <c r="I713" s="58"/>
      <c r="J713" s="58"/>
      <c r="K713" s="58"/>
      <c r="L713" s="57"/>
      <c r="M713" s="59" t="str">
        <f>IF($A713="","",IF(COUNT($H713:$K713)=0,"MISSING DATES",IF(MIN($H713:$K713)&lt;TODAY(),"EXPIRED",IF(MIN($H713:$K713)&lt;=TODAY()+30,"DUE IN 30 DAYS",IF(MIN($H713:$K713)&lt;=TODAY()+60,"DUE IN 31-60 DAYS",IF(MIN($H713:$K713)&lt;=TODAY()+90,"DUE IN 61-90 DAYS","VALID"))))))</f>
        <v/>
      </c>
      <c r="N713" s="59" t="str">
        <f>IF(COUNT($H713:$K713)=0,"",MIN($H713:$K713)-TODAY())</f>
        <v/>
      </c>
      <c r="O713" s="57"/>
    </row>
    <row r="714" spans="1:15">
      <c r="A714" s="57"/>
      <c r="B714" s="57"/>
      <c r="C714" s="57"/>
      <c r="D714" s="61"/>
      <c r="E714" s="57"/>
      <c r="F714" s="57"/>
      <c r="G714" s="57"/>
      <c r="H714" s="58"/>
      <c r="I714" s="58"/>
      <c r="J714" s="58"/>
      <c r="K714" s="58"/>
      <c r="L714" s="57"/>
      <c r="M714" s="59" t="str">
        <f>IF($A714="","",IF(COUNT($H714:$K714)=0,"MISSING DATES",IF(MIN($H714:$K714)&lt;TODAY(),"EXPIRED",IF(MIN($H714:$K714)&lt;=TODAY()+30,"DUE IN 30 DAYS",IF(MIN($H714:$K714)&lt;=TODAY()+60,"DUE IN 31-60 DAYS",IF(MIN($H714:$K714)&lt;=TODAY()+90,"DUE IN 61-90 DAYS","VALID"))))))</f>
        <v/>
      </c>
      <c r="N714" s="59" t="str">
        <f>IF(COUNT($H714:$K714)=0,"",MIN($H714:$K714)-TODAY())</f>
        <v/>
      </c>
      <c r="O714" s="57"/>
    </row>
    <row r="715" spans="1:15">
      <c r="A715" s="57"/>
      <c r="B715" s="57"/>
      <c r="C715" s="57"/>
      <c r="D715" s="61"/>
      <c r="E715" s="57"/>
      <c r="F715" s="57"/>
      <c r="G715" s="57"/>
      <c r="H715" s="58"/>
      <c r="I715" s="58"/>
      <c r="J715" s="58"/>
      <c r="K715" s="58"/>
      <c r="L715" s="57"/>
      <c r="M715" s="59" t="str">
        <f>IF($A715="","",IF(COUNT($H715:$K715)=0,"MISSING DATES",IF(MIN($H715:$K715)&lt;TODAY(),"EXPIRED",IF(MIN($H715:$K715)&lt;=TODAY()+30,"DUE IN 30 DAYS",IF(MIN($H715:$K715)&lt;=TODAY()+60,"DUE IN 31-60 DAYS",IF(MIN($H715:$K715)&lt;=TODAY()+90,"DUE IN 61-90 DAYS","VALID"))))))</f>
        <v/>
      </c>
      <c r="N715" s="59" t="str">
        <f>IF(COUNT($H715:$K715)=0,"",MIN($H715:$K715)-TODAY())</f>
        <v/>
      </c>
      <c r="O715" s="57"/>
    </row>
    <row r="716" spans="1:15">
      <c r="A716" s="57"/>
      <c r="B716" s="57"/>
      <c r="C716" s="57"/>
      <c r="D716" s="61"/>
      <c r="E716" s="57"/>
      <c r="F716" s="57"/>
      <c r="G716" s="57"/>
      <c r="H716" s="58"/>
      <c r="I716" s="58"/>
      <c r="J716" s="58"/>
      <c r="K716" s="58"/>
      <c r="L716" s="57"/>
      <c r="M716" s="59" t="str">
        <f>IF($A716="","",IF(COUNT($H716:$K716)=0,"MISSING DATES",IF(MIN($H716:$K716)&lt;TODAY(),"EXPIRED",IF(MIN($H716:$K716)&lt;=TODAY()+30,"DUE IN 30 DAYS",IF(MIN($H716:$K716)&lt;=TODAY()+60,"DUE IN 31-60 DAYS",IF(MIN($H716:$K716)&lt;=TODAY()+90,"DUE IN 61-90 DAYS","VALID"))))))</f>
        <v/>
      </c>
      <c r="N716" s="59" t="str">
        <f>IF(COUNT($H716:$K716)=0,"",MIN($H716:$K716)-TODAY())</f>
        <v/>
      </c>
      <c r="O716" s="57"/>
    </row>
    <row r="717" spans="1:15">
      <c r="A717" s="57"/>
      <c r="B717" s="57"/>
      <c r="C717" s="57"/>
      <c r="D717" s="61"/>
      <c r="E717" s="57"/>
      <c r="F717" s="57"/>
      <c r="G717" s="57"/>
      <c r="H717" s="58"/>
      <c r="I717" s="58"/>
      <c r="J717" s="58"/>
      <c r="K717" s="58"/>
      <c r="L717" s="57"/>
      <c r="M717" s="59" t="str">
        <f>IF($A717="","",IF(COUNT($H717:$K717)=0,"MISSING DATES",IF(MIN($H717:$K717)&lt;TODAY(),"EXPIRED",IF(MIN($H717:$K717)&lt;=TODAY()+30,"DUE IN 30 DAYS",IF(MIN($H717:$K717)&lt;=TODAY()+60,"DUE IN 31-60 DAYS",IF(MIN($H717:$K717)&lt;=TODAY()+90,"DUE IN 61-90 DAYS","VALID"))))))</f>
        <v/>
      </c>
      <c r="N717" s="59" t="str">
        <f>IF(COUNT($H717:$K717)=0,"",MIN($H717:$K717)-TODAY())</f>
        <v/>
      </c>
      <c r="O717" s="57"/>
    </row>
    <row r="718" spans="1:15">
      <c r="A718" s="57"/>
      <c r="B718" s="57"/>
      <c r="C718" s="57"/>
      <c r="D718" s="61"/>
      <c r="E718" s="57"/>
      <c r="F718" s="57"/>
      <c r="G718" s="57"/>
      <c r="H718" s="58"/>
      <c r="I718" s="58"/>
      <c r="J718" s="58"/>
      <c r="K718" s="58"/>
      <c r="L718" s="57"/>
      <c r="M718" s="59" t="str">
        <f>IF($A718="","",IF(COUNT($H718:$K718)=0,"MISSING DATES",IF(MIN($H718:$K718)&lt;TODAY(),"EXPIRED",IF(MIN($H718:$K718)&lt;=TODAY()+30,"DUE IN 30 DAYS",IF(MIN($H718:$K718)&lt;=TODAY()+60,"DUE IN 31-60 DAYS",IF(MIN($H718:$K718)&lt;=TODAY()+90,"DUE IN 61-90 DAYS","VALID"))))))</f>
        <v/>
      </c>
      <c r="N718" s="59" t="str">
        <f>IF(COUNT($H718:$K718)=0,"",MIN($H718:$K718)-TODAY())</f>
        <v/>
      </c>
      <c r="O718" s="57"/>
    </row>
    <row r="719" spans="1:15">
      <c r="A719" s="57"/>
      <c r="B719" s="57"/>
      <c r="C719" s="57"/>
      <c r="D719" s="61"/>
      <c r="E719" s="57"/>
      <c r="F719" s="57"/>
      <c r="G719" s="57"/>
      <c r="H719" s="58"/>
      <c r="I719" s="58"/>
      <c r="J719" s="58"/>
      <c r="K719" s="58"/>
      <c r="L719" s="57"/>
      <c r="M719" s="59" t="str">
        <f>IF($A719="","",IF(COUNT($H719:$K719)=0,"MISSING DATES",IF(MIN($H719:$K719)&lt;TODAY(),"EXPIRED",IF(MIN($H719:$K719)&lt;=TODAY()+30,"DUE IN 30 DAYS",IF(MIN($H719:$K719)&lt;=TODAY()+60,"DUE IN 31-60 DAYS",IF(MIN($H719:$K719)&lt;=TODAY()+90,"DUE IN 61-90 DAYS","VALID"))))))</f>
        <v/>
      </c>
      <c r="N719" s="59" t="str">
        <f>IF(COUNT($H719:$K719)=0,"",MIN($H719:$K719)-TODAY())</f>
        <v/>
      </c>
      <c r="O719" s="57"/>
    </row>
    <row r="720" spans="1:15">
      <c r="A720" s="57"/>
      <c r="B720" s="57"/>
      <c r="C720" s="57"/>
      <c r="D720" s="61"/>
      <c r="E720" s="57"/>
      <c r="F720" s="57"/>
      <c r="G720" s="57"/>
      <c r="H720" s="58"/>
      <c r="I720" s="58"/>
      <c r="J720" s="58"/>
      <c r="K720" s="58"/>
      <c r="L720" s="57"/>
      <c r="M720" s="59" t="str">
        <f>IF($A720="","",IF(COUNT($H720:$K720)=0,"MISSING DATES",IF(MIN($H720:$K720)&lt;TODAY(),"EXPIRED",IF(MIN($H720:$K720)&lt;=TODAY()+30,"DUE IN 30 DAYS",IF(MIN($H720:$K720)&lt;=TODAY()+60,"DUE IN 31-60 DAYS",IF(MIN($H720:$K720)&lt;=TODAY()+90,"DUE IN 61-90 DAYS","VALID"))))))</f>
        <v/>
      </c>
      <c r="N720" s="59" t="str">
        <f>IF(COUNT($H720:$K720)=0,"",MIN($H720:$K720)-TODAY())</f>
        <v/>
      </c>
      <c r="O720" s="57"/>
    </row>
    <row r="721" spans="1:15">
      <c r="A721" s="57"/>
      <c r="B721" s="57"/>
      <c r="C721" s="57"/>
      <c r="D721" s="61"/>
      <c r="E721" s="57"/>
      <c r="F721" s="57"/>
      <c r="G721" s="57"/>
      <c r="H721" s="58"/>
      <c r="I721" s="58"/>
      <c r="J721" s="58"/>
      <c r="K721" s="58"/>
      <c r="L721" s="57"/>
      <c r="M721" s="59" t="str">
        <f>IF($A721="","",IF(COUNT($H721:$K721)=0,"MISSING DATES",IF(MIN($H721:$K721)&lt;TODAY(),"EXPIRED",IF(MIN($H721:$K721)&lt;=TODAY()+30,"DUE IN 30 DAYS",IF(MIN($H721:$K721)&lt;=TODAY()+60,"DUE IN 31-60 DAYS",IF(MIN($H721:$K721)&lt;=TODAY()+90,"DUE IN 61-90 DAYS","VALID"))))))</f>
        <v/>
      </c>
      <c r="N721" s="59" t="str">
        <f>IF(COUNT($H721:$K721)=0,"",MIN($H721:$K721)-TODAY())</f>
        <v/>
      </c>
      <c r="O721" s="57"/>
    </row>
    <row r="722" spans="1:15">
      <c r="A722" s="57"/>
      <c r="B722" s="57"/>
      <c r="C722" s="57"/>
      <c r="D722" s="61"/>
      <c r="E722" s="57"/>
      <c r="F722" s="57"/>
      <c r="G722" s="57"/>
      <c r="H722" s="58"/>
      <c r="I722" s="58"/>
      <c r="J722" s="58"/>
      <c r="K722" s="58"/>
      <c r="L722" s="57"/>
      <c r="M722" s="59" t="str">
        <f>IF($A722="","",IF(COUNT($H722:$K722)=0,"MISSING DATES",IF(MIN($H722:$K722)&lt;TODAY(),"EXPIRED",IF(MIN($H722:$K722)&lt;=TODAY()+30,"DUE IN 30 DAYS",IF(MIN($H722:$K722)&lt;=TODAY()+60,"DUE IN 31-60 DAYS",IF(MIN($H722:$K722)&lt;=TODAY()+90,"DUE IN 61-90 DAYS","VALID"))))))</f>
        <v/>
      </c>
      <c r="N722" s="59" t="str">
        <f>IF(COUNT($H722:$K722)=0,"",MIN($H722:$K722)-TODAY())</f>
        <v/>
      </c>
      <c r="O722" s="57"/>
    </row>
    <row r="723" spans="1:15">
      <c r="A723" s="57"/>
      <c r="B723" s="57"/>
      <c r="C723" s="57"/>
      <c r="D723" s="61"/>
      <c r="E723" s="57"/>
      <c r="F723" s="57"/>
      <c r="G723" s="57"/>
      <c r="H723" s="58"/>
      <c r="I723" s="58"/>
      <c r="J723" s="58"/>
      <c r="K723" s="58"/>
      <c r="L723" s="57"/>
      <c r="M723" s="59" t="str">
        <f>IF($A723="","",IF(COUNT($H723:$K723)=0,"MISSING DATES",IF(MIN($H723:$K723)&lt;TODAY(),"EXPIRED",IF(MIN($H723:$K723)&lt;=TODAY()+30,"DUE IN 30 DAYS",IF(MIN($H723:$K723)&lt;=TODAY()+60,"DUE IN 31-60 DAYS",IF(MIN($H723:$K723)&lt;=TODAY()+90,"DUE IN 61-90 DAYS","VALID"))))))</f>
        <v/>
      </c>
      <c r="N723" s="59" t="str">
        <f>IF(COUNT($H723:$K723)=0,"",MIN($H723:$K723)-TODAY())</f>
        <v/>
      </c>
      <c r="O723" s="57"/>
    </row>
    <row r="724" spans="1:15">
      <c r="A724" s="57"/>
      <c r="B724" s="57"/>
      <c r="C724" s="57"/>
      <c r="D724" s="61"/>
      <c r="E724" s="57"/>
      <c r="F724" s="57"/>
      <c r="G724" s="57"/>
      <c r="H724" s="58"/>
      <c r="I724" s="58"/>
      <c r="J724" s="58"/>
      <c r="K724" s="58"/>
      <c r="L724" s="57"/>
      <c r="M724" s="59" t="str">
        <f>IF($A724="","",IF(COUNT($H724:$K724)=0,"MISSING DATES",IF(MIN($H724:$K724)&lt;TODAY(),"EXPIRED",IF(MIN($H724:$K724)&lt;=TODAY()+30,"DUE IN 30 DAYS",IF(MIN($H724:$K724)&lt;=TODAY()+60,"DUE IN 31-60 DAYS",IF(MIN($H724:$K724)&lt;=TODAY()+90,"DUE IN 61-90 DAYS","VALID"))))))</f>
        <v/>
      </c>
      <c r="N724" s="59" t="str">
        <f>IF(COUNT($H724:$K724)=0,"",MIN($H724:$K724)-TODAY())</f>
        <v/>
      </c>
      <c r="O724" s="57"/>
    </row>
    <row r="725" spans="1:15">
      <c r="A725" s="57"/>
      <c r="B725" s="57"/>
      <c r="C725" s="57"/>
      <c r="D725" s="61"/>
      <c r="E725" s="57"/>
      <c r="F725" s="57"/>
      <c r="G725" s="57"/>
      <c r="H725" s="58"/>
      <c r="I725" s="58"/>
      <c r="J725" s="58"/>
      <c r="K725" s="58"/>
      <c r="L725" s="57"/>
      <c r="M725" s="59" t="str">
        <f>IF($A725="","",IF(COUNT($H725:$K725)=0,"MISSING DATES",IF(MIN($H725:$K725)&lt;TODAY(),"EXPIRED",IF(MIN($H725:$K725)&lt;=TODAY()+30,"DUE IN 30 DAYS",IF(MIN($H725:$K725)&lt;=TODAY()+60,"DUE IN 31-60 DAYS",IF(MIN($H725:$K725)&lt;=TODAY()+90,"DUE IN 61-90 DAYS","VALID"))))))</f>
        <v/>
      </c>
      <c r="N725" s="59" t="str">
        <f>IF(COUNT($H725:$K725)=0,"",MIN($H725:$K725)-TODAY())</f>
        <v/>
      </c>
      <c r="O725" s="57"/>
    </row>
    <row r="726" spans="1:15">
      <c r="A726" s="57"/>
      <c r="B726" s="57"/>
      <c r="C726" s="57"/>
      <c r="D726" s="61"/>
      <c r="E726" s="57"/>
      <c r="F726" s="57"/>
      <c r="G726" s="57"/>
      <c r="H726" s="58"/>
      <c r="I726" s="58"/>
      <c r="J726" s="58"/>
      <c r="K726" s="58"/>
      <c r="L726" s="57"/>
      <c r="M726" s="59" t="str">
        <f>IF($A726="","",IF(COUNT($H726:$K726)=0,"MISSING DATES",IF(MIN($H726:$K726)&lt;TODAY(),"EXPIRED",IF(MIN($H726:$K726)&lt;=TODAY()+30,"DUE IN 30 DAYS",IF(MIN($H726:$K726)&lt;=TODAY()+60,"DUE IN 31-60 DAYS",IF(MIN($H726:$K726)&lt;=TODAY()+90,"DUE IN 61-90 DAYS","VALID"))))))</f>
        <v/>
      </c>
      <c r="N726" s="59" t="str">
        <f>IF(COUNT($H726:$K726)=0,"",MIN($H726:$K726)-TODAY())</f>
        <v/>
      </c>
      <c r="O726" s="57"/>
    </row>
    <row r="727" spans="1:15">
      <c r="A727" s="57"/>
      <c r="B727" s="57"/>
      <c r="C727" s="57"/>
      <c r="D727" s="61"/>
      <c r="E727" s="57"/>
      <c r="F727" s="57"/>
      <c r="G727" s="57"/>
      <c r="H727" s="58"/>
      <c r="I727" s="58"/>
      <c r="J727" s="58"/>
      <c r="K727" s="58"/>
      <c r="L727" s="57"/>
      <c r="M727" s="59" t="str">
        <f>IF($A727="","",IF(COUNT($H727:$K727)=0,"MISSING DATES",IF(MIN($H727:$K727)&lt;TODAY(),"EXPIRED",IF(MIN($H727:$K727)&lt;=TODAY()+30,"DUE IN 30 DAYS",IF(MIN($H727:$K727)&lt;=TODAY()+60,"DUE IN 31-60 DAYS",IF(MIN($H727:$K727)&lt;=TODAY()+90,"DUE IN 61-90 DAYS","VALID"))))))</f>
        <v/>
      </c>
      <c r="N727" s="59" t="str">
        <f>IF(COUNT($H727:$K727)=0,"",MIN($H727:$K727)-TODAY())</f>
        <v/>
      </c>
      <c r="O727" s="57"/>
    </row>
    <row r="728" spans="1:15">
      <c r="A728" s="57"/>
      <c r="B728" s="57"/>
      <c r="C728" s="57"/>
      <c r="D728" s="61"/>
      <c r="E728" s="57"/>
      <c r="F728" s="57"/>
      <c r="G728" s="57"/>
      <c r="H728" s="58"/>
      <c r="I728" s="58"/>
      <c r="J728" s="58"/>
      <c r="K728" s="58"/>
      <c r="L728" s="57"/>
      <c r="M728" s="59" t="str">
        <f>IF($A728="","",IF(COUNT($H728:$K728)=0,"MISSING DATES",IF(MIN($H728:$K728)&lt;TODAY(),"EXPIRED",IF(MIN($H728:$K728)&lt;=TODAY()+30,"DUE IN 30 DAYS",IF(MIN($H728:$K728)&lt;=TODAY()+60,"DUE IN 31-60 DAYS",IF(MIN($H728:$K728)&lt;=TODAY()+90,"DUE IN 61-90 DAYS","VALID"))))))</f>
        <v/>
      </c>
      <c r="N728" s="59" t="str">
        <f>IF(COUNT($H728:$K728)=0,"",MIN($H728:$K728)-TODAY())</f>
        <v/>
      </c>
      <c r="O728" s="57"/>
    </row>
    <row r="729" spans="1:15">
      <c r="A729" s="57"/>
      <c r="B729" s="57"/>
      <c r="C729" s="57"/>
      <c r="D729" s="61"/>
      <c r="E729" s="57"/>
      <c r="F729" s="57"/>
      <c r="G729" s="57"/>
      <c r="H729" s="58"/>
      <c r="I729" s="58"/>
      <c r="J729" s="58"/>
      <c r="K729" s="58"/>
      <c r="L729" s="57"/>
      <c r="M729" s="59" t="str">
        <f>IF($A729="","",IF(COUNT($H729:$K729)=0,"MISSING DATES",IF(MIN($H729:$K729)&lt;TODAY(),"EXPIRED",IF(MIN($H729:$K729)&lt;=TODAY()+30,"DUE IN 30 DAYS",IF(MIN($H729:$K729)&lt;=TODAY()+60,"DUE IN 31-60 DAYS",IF(MIN($H729:$K729)&lt;=TODAY()+90,"DUE IN 61-90 DAYS","VALID"))))))</f>
        <v/>
      </c>
      <c r="N729" s="59" t="str">
        <f>IF(COUNT($H729:$K729)=0,"",MIN($H729:$K729)-TODAY())</f>
        <v/>
      </c>
      <c r="O729" s="57"/>
    </row>
    <row r="730" spans="1:15">
      <c r="A730" s="57"/>
      <c r="B730" s="57"/>
      <c r="C730" s="57"/>
      <c r="D730" s="61"/>
      <c r="E730" s="57"/>
      <c r="F730" s="57"/>
      <c r="G730" s="57"/>
      <c r="H730" s="58"/>
      <c r="I730" s="58"/>
      <c r="J730" s="58"/>
      <c r="K730" s="58"/>
      <c r="L730" s="57"/>
      <c r="M730" s="59" t="str">
        <f>IF($A730="","",IF(COUNT($H730:$K730)=0,"MISSING DATES",IF(MIN($H730:$K730)&lt;TODAY(),"EXPIRED",IF(MIN($H730:$K730)&lt;=TODAY()+30,"DUE IN 30 DAYS",IF(MIN($H730:$K730)&lt;=TODAY()+60,"DUE IN 31-60 DAYS",IF(MIN($H730:$K730)&lt;=TODAY()+90,"DUE IN 61-90 DAYS","VALID"))))))</f>
        <v/>
      </c>
      <c r="N730" s="59" t="str">
        <f>IF(COUNT($H730:$K730)=0,"",MIN($H730:$K730)-TODAY())</f>
        <v/>
      </c>
      <c r="O730" s="57"/>
    </row>
    <row r="731" spans="1:15">
      <c r="A731" s="57"/>
      <c r="B731" s="57"/>
      <c r="C731" s="57"/>
      <c r="D731" s="61"/>
      <c r="E731" s="57"/>
      <c r="F731" s="57"/>
      <c r="G731" s="57"/>
      <c r="H731" s="58"/>
      <c r="I731" s="58"/>
      <c r="J731" s="58"/>
      <c r="K731" s="58"/>
      <c r="L731" s="57"/>
      <c r="M731" s="59" t="str">
        <f>IF($A731="","",IF(COUNT($H731:$K731)=0,"MISSING DATES",IF(MIN($H731:$K731)&lt;TODAY(),"EXPIRED",IF(MIN($H731:$K731)&lt;=TODAY()+30,"DUE IN 30 DAYS",IF(MIN($H731:$K731)&lt;=TODAY()+60,"DUE IN 31-60 DAYS",IF(MIN($H731:$K731)&lt;=TODAY()+90,"DUE IN 61-90 DAYS","VALID"))))))</f>
        <v/>
      </c>
      <c r="N731" s="59" t="str">
        <f>IF(COUNT($H731:$K731)=0,"",MIN($H731:$K731)-TODAY())</f>
        <v/>
      </c>
      <c r="O731" s="57"/>
    </row>
    <row r="732" spans="1:15">
      <c r="A732" s="57"/>
      <c r="B732" s="57"/>
      <c r="C732" s="57"/>
      <c r="D732" s="61"/>
      <c r="E732" s="57"/>
      <c r="F732" s="57"/>
      <c r="G732" s="57"/>
      <c r="H732" s="58"/>
      <c r="I732" s="58"/>
      <c r="J732" s="58"/>
      <c r="K732" s="58"/>
      <c r="L732" s="57"/>
      <c r="M732" s="59" t="str">
        <f>IF($A732="","",IF(COUNT($H732:$K732)=0,"MISSING DATES",IF(MIN($H732:$K732)&lt;TODAY(),"EXPIRED",IF(MIN($H732:$K732)&lt;=TODAY()+30,"DUE IN 30 DAYS",IF(MIN($H732:$K732)&lt;=TODAY()+60,"DUE IN 31-60 DAYS",IF(MIN($H732:$K732)&lt;=TODAY()+90,"DUE IN 61-90 DAYS","VALID"))))))</f>
        <v/>
      </c>
      <c r="N732" s="59" t="str">
        <f>IF(COUNT($H732:$K732)=0,"",MIN($H732:$K732)-TODAY())</f>
        <v/>
      </c>
      <c r="O732" s="57"/>
    </row>
    <row r="733" spans="1:15">
      <c r="A733" s="57"/>
      <c r="B733" s="57"/>
      <c r="C733" s="57"/>
      <c r="D733" s="61"/>
      <c r="E733" s="57"/>
      <c r="F733" s="57"/>
      <c r="G733" s="57"/>
      <c r="H733" s="58"/>
      <c r="I733" s="58"/>
      <c r="J733" s="58"/>
      <c r="K733" s="58"/>
      <c r="L733" s="57"/>
      <c r="M733" s="59" t="str">
        <f>IF($A733="","",IF(COUNT($H733:$K733)=0,"MISSING DATES",IF(MIN($H733:$K733)&lt;TODAY(),"EXPIRED",IF(MIN($H733:$K733)&lt;=TODAY()+30,"DUE IN 30 DAYS",IF(MIN($H733:$K733)&lt;=TODAY()+60,"DUE IN 31-60 DAYS",IF(MIN($H733:$K733)&lt;=TODAY()+90,"DUE IN 61-90 DAYS","VALID"))))))</f>
        <v/>
      </c>
      <c r="N733" s="59" t="str">
        <f>IF(COUNT($H733:$K733)=0,"",MIN($H733:$K733)-TODAY())</f>
        <v/>
      </c>
      <c r="O733" s="57"/>
    </row>
    <row r="734" spans="1:15">
      <c r="A734" s="57"/>
      <c r="B734" s="57"/>
      <c r="C734" s="57"/>
      <c r="D734" s="61"/>
      <c r="E734" s="57"/>
      <c r="F734" s="57"/>
      <c r="G734" s="57"/>
      <c r="H734" s="58"/>
      <c r="I734" s="58"/>
      <c r="J734" s="58"/>
      <c r="K734" s="58"/>
      <c r="L734" s="57"/>
      <c r="M734" s="59" t="str">
        <f>IF($A734="","",IF(COUNT($H734:$K734)=0,"MISSING DATES",IF(MIN($H734:$K734)&lt;TODAY(),"EXPIRED",IF(MIN($H734:$K734)&lt;=TODAY()+30,"DUE IN 30 DAYS",IF(MIN($H734:$K734)&lt;=TODAY()+60,"DUE IN 31-60 DAYS",IF(MIN($H734:$K734)&lt;=TODAY()+90,"DUE IN 61-90 DAYS","VALID"))))))</f>
        <v/>
      </c>
      <c r="N734" s="59" t="str">
        <f>IF(COUNT($H734:$K734)=0,"",MIN($H734:$K734)-TODAY())</f>
        <v/>
      </c>
      <c r="O734" s="57"/>
    </row>
    <row r="735" spans="1:15">
      <c r="A735" s="57"/>
      <c r="B735" s="57"/>
      <c r="C735" s="57"/>
      <c r="D735" s="61"/>
      <c r="E735" s="57"/>
      <c r="F735" s="57"/>
      <c r="G735" s="57"/>
      <c r="H735" s="58"/>
      <c r="I735" s="58"/>
      <c r="J735" s="58"/>
      <c r="K735" s="58"/>
      <c r="L735" s="57"/>
      <c r="M735" s="59" t="str">
        <f>IF($A735="","",IF(COUNT($H735:$K735)=0,"MISSING DATES",IF(MIN($H735:$K735)&lt;TODAY(),"EXPIRED",IF(MIN($H735:$K735)&lt;=TODAY()+30,"DUE IN 30 DAYS",IF(MIN($H735:$K735)&lt;=TODAY()+60,"DUE IN 31-60 DAYS",IF(MIN($H735:$K735)&lt;=TODAY()+90,"DUE IN 61-90 DAYS","VALID"))))))</f>
        <v/>
      </c>
      <c r="N735" s="59" t="str">
        <f>IF(COUNT($H735:$K735)=0,"",MIN($H735:$K735)-TODAY())</f>
        <v/>
      </c>
      <c r="O735" s="57"/>
    </row>
    <row r="736" spans="1:15">
      <c r="A736" s="57"/>
      <c r="B736" s="57"/>
      <c r="C736" s="57"/>
      <c r="D736" s="61"/>
      <c r="E736" s="57"/>
      <c r="F736" s="57"/>
      <c r="G736" s="57"/>
      <c r="H736" s="58"/>
      <c r="I736" s="58"/>
      <c r="J736" s="58"/>
      <c r="K736" s="58"/>
      <c r="L736" s="57"/>
      <c r="M736" s="59" t="str">
        <f>IF($A736="","",IF(COUNT($H736:$K736)=0,"MISSING DATES",IF(MIN($H736:$K736)&lt;TODAY(),"EXPIRED",IF(MIN($H736:$K736)&lt;=TODAY()+30,"DUE IN 30 DAYS",IF(MIN($H736:$K736)&lt;=TODAY()+60,"DUE IN 31-60 DAYS",IF(MIN($H736:$K736)&lt;=TODAY()+90,"DUE IN 61-90 DAYS","VALID"))))))</f>
        <v/>
      </c>
      <c r="N736" s="59" t="str">
        <f>IF(COUNT($H736:$K736)=0,"",MIN($H736:$K736)-TODAY())</f>
        <v/>
      </c>
      <c r="O736" s="57"/>
    </row>
    <row r="737" spans="1:15">
      <c r="A737" s="57"/>
      <c r="B737" s="57"/>
      <c r="C737" s="57"/>
      <c r="D737" s="61"/>
      <c r="E737" s="57"/>
      <c r="F737" s="57"/>
      <c r="G737" s="57"/>
      <c r="H737" s="58"/>
      <c r="I737" s="58"/>
      <c r="J737" s="58"/>
      <c r="K737" s="58"/>
      <c r="L737" s="57"/>
      <c r="M737" s="59" t="str">
        <f>IF($A737="","",IF(COUNT($H737:$K737)=0,"MISSING DATES",IF(MIN($H737:$K737)&lt;TODAY(),"EXPIRED",IF(MIN($H737:$K737)&lt;=TODAY()+30,"DUE IN 30 DAYS",IF(MIN($H737:$K737)&lt;=TODAY()+60,"DUE IN 31-60 DAYS",IF(MIN($H737:$K737)&lt;=TODAY()+90,"DUE IN 61-90 DAYS","VALID"))))))</f>
        <v/>
      </c>
      <c r="N737" s="59" t="str">
        <f>IF(COUNT($H737:$K737)=0,"",MIN($H737:$K737)-TODAY())</f>
        <v/>
      </c>
      <c r="O737" s="57"/>
    </row>
    <row r="738" spans="1:15">
      <c r="A738" s="57"/>
      <c r="B738" s="57"/>
      <c r="C738" s="57"/>
      <c r="D738" s="61"/>
      <c r="E738" s="57"/>
      <c r="F738" s="57"/>
      <c r="G738" s="57"/>
      <c r="H738" s="58"/>
      <c r="I738" s="58"/>
      <c r="J738" s="58"/>
      <c r="K738" s="58"/>
      <c r="L738" s="57"/>
      <c r="M738" s="59" t="str">
        <f>IF($A738="","",IF(COUNT($H738:$K738)=0,"MISSING DATES",IF(MIN($H738:$K738)&lt;TODAY(),"EXPIRED",IF(MIN($H738:$K738)&lt;=TODAY()+30,"DUE IN 30 DAYS",IF(MIN($H738:$K738)&lt;=TODAY()+60,"DUE IN 31-60 DAYS",IF(MIN($H738:$K738)&lt;=TODAY()+90,"DUE IN 61-90 DAYS","VALID"))))))</f>
        <v/>
      </c>
      <c r="N738" s="59" t="str">
        <f>IF(COUNT($H738:$K738)=0,"",MIN($H738:$K738)-TODAY())</f>
        <v/>
      </c>
      <c r="O738" s="57"/>
    </row>
    <row r="739" spans="1:15">
      <c r="A739" s="57"/>
      <c r="B739" s="57"/>
      <c r="C739" s="57"/>
      <c r="D739" s="61"/>
      <c r="E739" s="57"/>
      <c r="F739" s="57"/>
      <c r="G739" s="57"/>
      <c r="H739" s="58"/>
      <c r="I739" s="58"/>
      <c r="J739" s="58"/>
      <c r="K739" s="58"/>
      <c r="L739" s="57"/>
      <c r="M739" s="59" t="str">
        <f>IF($A739="","",IF(COUNT($H739:$K739)=0,"MISSING DATES",IF(MIN($H739:$K739)&lt;TODAY(),"EXPIRED",IF(MIN($H739:$K739)&lt;=TODAY()+30,"DUE IN 30 DAYS",IF(MIN($H739:$K739)&lt;=TODAY()+60,"DUE IN 31-60 DAYS",IF(MIN($H739:$K739)&lt;=TODAY()+90,"DUE IN 61-90 DAYS","VALID"))))))</f>
        <v/>
      </c>
      <c r="N739" s="59" t="str">
        <f>IF(COUNT($H739:$K739)=0,"",MIN($H739:$K739)-TODAY())</f>
        <v/>
      </c>
      <c r="O739" s="57"/>
    </row>
    <row r="740" spans="1:15">
      <c r="A740" s="57"/>
      <c r="B740" s="57"/>
      <c r="C740" s="57"/>
      <c r="D740" s="61"/>
      <c r="E740" s="57"/>
      <c r="F740" s="57"/>
      <c r="G740" s="57"/>
      <c r="H740" s="58"/>
      <c r="I740" s="58"/>
      <c r="J740" s="58"/>
      <c r="K740" s="58"/>
      <c r="L740" s="57"/>
      <c r="M740" s="59" t="str">
        <f>IF($A740="","",IF(COUNT($H740:$K740)=0,"MISSING DATES",IF(MIN($H740:$K740)&lt;TODAY(),"EXPIRED",IF(MIN($H740:$K740)&lt;=TODAY()+30,"DUE IN 30 DAYS",IF(MIN($H740:$K740)&lt;=TODAY()+60,"DUE IN 31-60 DAYS",IF(MIN($H740:$K740)&lt;=TODAY()+90,"DUE IN 61-90 DAYS","VALID"))))))</f>
        <v/>
      </c>
      <c r="N740" s="59" t="str">
        <f>IF(COUNT($H740:$K740)=0,"",MIN($H740:$K740)-TODAY())</f>
        <v/>
      </c>
      <c r="O740" s="57"/>
    </row>
    <row r="741" spans="1:15">
      <c r="A741" s="57"/>
      <c r="B741" s="57"/>
      <c r="C741" s="57"/>
      <c r="D741" s="61"/>
      <c r="E741" s="57"/>
      <c r="F741" s="57"/>
      <c r="G741" s="57"/>
      <c r="H741" s="58"/>
      <c r="I741" s="58"/>
      <c r="J741" s="58"/>
      <c r="K741" s="58"/>
      <c r="L741" s="57"/>
      <c r="M741" s="59" t="str">
        <f>IF($A741="","",IF(COUNT($H741:$K741)=0,"MISSING DATES",IF(MIN($H741:$K741)&lt;TODAY(),"EXPIRED",IF(MIN($H741:$K741)&lt;=TODAY()+30,"DUE IN 30 DAYS",IF(MIN($H741:$K741)&lt;=TODAY()+60,"DUE IN 31-60 DAYS",IF(MIN($H741:$K741)&lt;=TODAY()+90,"DUE IN 61-90 DAYS","VALID"))))))</f>
        <v/>
      </c>
      <c r="N741" s="59" t="str">
        <f>IF(COUNT($H741:$K741)=0,"",MIN($H741:$K741)-TODAY())</f>
        <v/>
      </c>
      <c r="O741" s="57"/>
    </row>
    <row r="742" spans="1:15">
      <c r="A742" s="57"/>
      <c r="B742" s="57"/>
      <c r="C742" s="57"/>
      <c r="D742" s="61"/>
      <c r="E742" s="57"/>
      <c r="F742" s="57"/>
      <c r="G742" s="57"/>
      <c r="H742" s="58"/>
      <c r="I742" s="58"/>
      <c r="J742" s="58"/>
      <c r="K742" s="58"/>
      <c r="L742" s="57"/>
      <c r="M742" s="59" t="str">
        <f>IF($A742="","",IF(COUNT($H742:$K742)=0,"MISSING DATES",IF(MIN($H742:$K742)&lt;TODAY(),"EXPIRED",IF(MIN($H742:$K742)&lt;=TODAY()+30,"DUE IN 30 DAYS",IF(MIN($H742:$K742)&lt;=TODAY()+60,"DUE IN 31-60 DAYS",IF(MIN($H742:$K742)&lt;=TODAY()+90,"DUE IN 61-90 DAYS","VALID"))))))</f>
        <v/>
      </c>
      <c r="N742" s="59" t="str">
        <f>IF(COUNT($H742:$K742)=0,"",MIN($H742:$K742)-TODAY())</f>
        <v/>
      </c>
      <c r="O742" s="57"/>
    </row>
    <row r="743" spans="1:15">
      <c r="A743" s="57"/>
      <c r="B743" s="57"/>
      <c r="C743" s="57"/>
      <c r="D743" s="61"/>
      <c r="E743" s="57"/>
      <c r="F743" s="57"/>
      <c r="G743" s="57"/>
      <c r="H743" s="58"/>
      <c r="I743" s="58"/>
      <c r="J743" s="58"/>
      <c r="K743" s="58"/>
      <c r="L743" s="57"/>
      <c r="M743" s="59" t="str">
        <f>IF($A743="","",IF(COUNT($H743:$K743)=0,"MISSING DATES",IF(MIN($H743:$K743)&lt;TODAY(),"EXPIRED",IF(MIN($H743:$K743)&lt;=TODAY()+30,"DUE IN 30 DAYS",IF(MIN($H743:$K743)&lt;=TODAY()+60,"DUE IN 31-60 DAYS",IF(MIN($H743:$K743)&lt;=TODAY()+90,"DUE IN 61-90 DAYS","VALID"))))))</f>
        <v/>
      </c>
      <c r="N743" s="59" t="str">
        <f>IF(COUNT($H743:$K743)=0,"",MIN($H743:$K743)-TODAY())</f>
        <v/>
      </c>
      <c r="O743" s="57"/>
    </row>
    <row r="744" spans="1:15">
      <c r="A744" s="57"/>
      <c r="B744" s="57"/>
      <c r="C744" s="57"/>
      <c r="D744" s="61"/>
      <c r="E744" s="57"/>
      <c r="F744" s="57"/>
      <c r="G744" s="57"/>
      <c r="H744" s="58"/>
      <c r="I744" s="58"/>
      <c r="J744" s="58"/>
      <c r="K744" s="58"/>
      <c r="L744" s="57"/>
      <c r="M744" s="59" t="str">
        <f>IF($A744="","",IF(COUNT($H744:$K744)=0,"MISSING DATES",IF(MIN($H744:$K744)&lt;TODAY(),"EXPIRED",IF(MIN($H744:$K744)&lt;=TODAY()+30,"DUE IN 30 DAYS",IF(MIN($H744:$K744)&lt;=TODAY()+60,"DUE IN 31-60 DAYS",IF(MIN($H744:$K744)&lt;=TODAY()+90,"DUE IN 61-90 DAYS","VALID"))))))</f>
        <v/>
      </c>
      <c r="N744" s="59" t="str">
        <f>IF(COUNT($H744:$K744)=0,"",MIN($H744:$K744)-TODAY())</f>
        <v/>
      </c>
      <c r="O744" s="57"/>
    </row>
    <row r="745" spans="1:15">
      <c r="A745" s="57"/>
      <c r="B745" s="57"/>
      <c r="C745" s="57"/>
      <c r="D745" s="61"/>
      <c r="E745" s="57"/>
      <c r="F745" s="57"/>
      <c r="G745" s="57"/>
      <c r="H745" s="58"/>
      <c r="I745" s="58"/>
      <c r="J745" s="58"/>
      <c r="K745" s="58"/>
      <c r="L745" s="57"/>
      <c r="M745" s="59" t="str">
        <f>IF($A745="","",IF(COUNT($H745:$K745)=0,"MISSING DATES",IF(MIN($H745:$K745)&lt;TODAY(),"EXPIRED",IF(MIN($H745:$K745)&lt;=TODAY()+30,"DUE IN 30 DAYS",IF(MIN($H745:$K745)&lt;=TODAY()+60,"DUE IN 31-60 DAYS",IF(MIN($H745:$K745)&lt;=TODAY()+90,"DUE IN 61-90 DAYS","VALID"))))))</f>
        <v/>
      </c>
      <c r="N745" s="59" t="str">
        <f>IF(COUNT($H745:$K745)=0,"",MIN($H745:$K745)-TODAY())</f>
        <v/>
      </c>
      <c r="O745" s="57"/>
    </row>
    <row r="746" spans="1:15">
      <c r="A746" s="57"/>
      <c r="B746" s="57"/>
      <c r="C746" s="57"/>
      <c r="D746" s="61"/>
      <c r="E746" s="57"/>
      <c r="F746" s="57"/>
      <c r="G746" s="57"/>
      <c r="H746" s="58"/>
      <c r="I746" s="58"/>
      <c r="J746" s="58"/>
      <c r="K746" s="58"/>
      <c r="L746" s="57"/>
      <c r="M746" s="59" t="str">
        <f>IF($A746="","",IF(COUNT($H746:$K746)=0,"MISSING DATES",IF(MIN($H746:$K746)&lt;TODAY(),"EXPIRED",IF(MIN($H746:$K746)&lt;=TODAY()+30,"DUE IN 30 DAYS",IF(MIN($H746:$K746)&lt;=TODAY()+60,"DUE IN 31-60 DAYS",IF(MIN($H746:$K746)&lt;=TODAY()+90,"DUE IN 61-90 DAYS","VALID"))))))</f>
        <v/>
      </c>
      <c r="N746" s="59" t="str">
        <f>IF(COUNT($H746:$K746)=0,"",MIN($H746:$K746)-TODAY())</f>
        <v/>
      </c>
      <c r="O746" s="57"/>
    </row>
    <row r="747" spans="1:15">
      <c r="A747" s="57"/>
      <c r="B747" s="57"/>
      <c r="C747" s="57"/>
      <c r="D747" s="61"/>
      <c r="E747" s="57"/>
      <c r="F747" s="57"/>
      <c r="G747" s="57"/>
      <c r="H747" s="58"/>
      <c r="I747" s="58"/>
      <c r="J747" s="58"/>
      <c r="K747" s="58"/>
      <c r="L747" s="57"/>
      <c r="M747" s="59" t="str">
        <f>IF($A747="","",IF(COUNT($H747:$K747)=0,"MISSING DATES",IF(MIN($H747:$K747)&lt;TODAY(),"EXPIRED",IF(MIN($H747:$K747)&lt;=TODAY()+30,"DUE IN 30 DAYS",IF(MIN($H747:$K747)&lt;=TODAY()+60,"DUE IN 31-60 DAYS",IF(MIN($H747:$K747)&lt;=TODAY()+90,"DUE IN 61-90 DAYS","VALID"))))))</f>
        <v/>
      </c>
      <c r="N747" s="59" t="str">
        <f>IF(COUNT($H747:$K747)=0,"",MIN($H747:$K747)-TODAY())</f>
        <v/>
      </c>
      <c r="O747" s="57"/>
    </row>
    <row r="748" spans="1:15">
      <c r="A748" s="57"/>
      <c r="B748" s="57"/>
      <c r="C748" s="57"/>
      <c r="D748" s="61"/>
      <c r="E748" s="57"/>
      <c r="F748" s="57"/>
      <c r="G748" s="57"/>
      <c r="H748" s="58"/>
      <c r="I748" s="58"/>
      <c r="J748" s="58"/>
      <c r="K748" s="58"/>
      <c r="L748" s="57"/>
      <c r="M748" s="59" t="str">
        <f>IF($A748="","",IF(COUNT($H748:$K748)=0,"MISSING DATES",IF(MIN($H748:$K748)&lt;TODAY(),"EXPIRED",IF(MIN($H748:$K748)&lt;=TODAY()+30,"DUE IN 30 DAYS",IF(MIN($H748:$K748)&lt;=TODAY()+60,"DUE IN 31-60 DAYS",IF(MIN($H748:$K748)&lt;=TODAY()+90,"DUE IN 61-90 DAYS","VALID"))))))</f>
        <v/>
      </c>
      <c r="N748" s="59" t="str">
        <f>IF(COUNT($H748:$K748)=0,"",MIN($H748:$K748)-TODAY())</f>
        <v/>
      </c>
      <c r="O748" s="57"/>
    </row>
    <row r="749" spans="1:15">
      <c r="A749" s="57"/>
      <c r="B749" s="57"/>
      <c r="C749" s="57"/>
      <c r="D749" s="61"/>
      <c r="E749" s="57"/>
      <c r="F749" s="57"/>
      <c r="G749" s="57"/>
      <c r="H749" s="58"/>
      <c r="I749" s="58"/>
      <c r="J749" s="58"/>
      <c r="K749" s="58"/>
      <c r="L749" s="57"/>
      <c r="M749" s="59" t="str">
        <f>IF($A749="","",IF(COUNT($H749:$K749)=0,"MISSING DATES",IF(MIN($H749:$K749)&lt;TODAY(),"EXPIRED",IF(MIN($H749:$K749)&lt;=TODAY()+30,"DUE IN 30 DAYS",IF(MIN($H749:$K749)&lt;=TODAY()+60,"DUE IN 31-60 DAYS",IF(MIN($H749:$K749)&lt;=TODAY()+90,"DUE IN 61-90 DAYS","VALID"))))))</f>
        <v/>
      </c>
      <c r="N749" s="59" t="str">
        <f>IF(COUNT($H749:$K749)=0,"",MIN($H749:$K749)-TODAY())</f>
        <v/>
      </c>
      <c r="O749" s="57"/>
    </row>
    <row r="750" spans="1:15">
      <c r="A750" s="57"/>
      <c r="B750" s="57"/>
      <c r="C750" s="57"/>
      <c r="D750" s="61"/>
      <c r="E750" s="57"/>
      <c r="F750" s="57"/>
      <c r="G750" s="57"/>
      <c r="H750" s="58"/>
      <c r="I750" s="58"/>
      <c r="J750" s="58"/>
      <c r="K750" s="58"/>
      <c r="L750" s="57"/>
      <c r="M750" s="59" t="str">
        <f>IF($A750="","",IF(COUNT($H750:$K750)=0,"MISSING DATES",IF(MIN($H750:$K750)&lt;TODAY(),"EXPIRED",IF(MIN($H750:$K750)&lt;=TODAY()+30,"DUE IN 30 DAYS",IF(MIN($H750:$K750)&lt;=TODAY()+60,"DUE IN 31-60 DAYS",IF(MIN($H750:$K750)&lt;=TODAY()+90,"DUE IN 61-90 DAYS","VALID"))))))</f>
        <v/>
      </c>
      <c r="N750" s="59" t="str">
        <f>IF(COUNT($H750:$K750)=0,"",MIN($H750:$K750)-TODAY())</f>
        <v/>
      </c>
      <c r="O750" s="57"/>
    </row>
    <row r="751" spans="1:15">
      <c r="A751" s="57"/>
      <c r="B751" s="57"/>
      <c r="C751" s="57"/>
      <c r="D751" s="61"/>
      <c r="E751" s="57"/>
      <c r="F751" s="57"/>
      <c r="G751" s="57"/>
      <c r="H751" s="58"/>
      <c r="I751" s="58"/>
      <c r="J751" s="58"/>
      <c r="K751" s="58"/>
      <c r="L751" s="57"/>
      <c r="M751" s="59" t="str">
        <f>IF($A751="","",IF(COUNT($H751:$K751)=0,"MISSING DATES",IF(MIN($H751:$K751)&lt;TODAY(),"EXPIRED",IF(MIN($H751:$K751)&lt;=TODAY()+30,"DUE IN 30 DAYS",IF(MIN($H751:$K751)&lt;=TODAY()+60,"DUE IN 31-60 DAYS",IF(MIN($H751:$K751)&lt;=TODAY()+90,"DUE IN 61-90 DAYS","VALID"))))))</f>
        <v/>
      </c>
      <c r="N751" s="59" t="str">
        <f>IF(COUNT($H751:$K751)=0,"",MIN($H751:$K751)-TODAY())</f>
        <v/>
      </c>
      <c r="O751" s="57"/>
    </row>
    <row r="752" spans="1:15">
      <c r="A752" s="57"/>
      <c r="B752" s="57"/>
      <c r="C752" s="57"/>
      <c r="D752" s="61"/>
      <c r="E752" s="57"/>
      <c r="F752" s="57"/>
      <c r="G752" s="57"/>
      <c r="H752" s="58"/>
      <c r="I752" s="58"/>
      <c r="J752" s="58"/>
      <c r="K752" s="58"/>
      <c r="L752" s="57"/>
      <c r="M752" s="59" t="str">
        <f>IF($A752="","",IF(COUNT($H752:$K752)=0,"MISSING DATES",IF(MIN($H752:$K752)&lt;TODAY(),"EXPIRED",IF(MIN($H752:$K752)&lt;=TODAY()+30,"DUE IN 30 DAYS",IF(MIN($H752:$K752)&lt;=TODAY()+60,"DUE IN 31-60 DAYS",IF(MIN($H752:$K752)&lt;=TODAY()+90,"DUE IN 61-90 DAYS","VALID"))))))</f>
        <v/>
      </c>
      <c r="N752" s="59" t="str">
        <f>IF(COUNT($H752:$K752)=0,"",MIN($H752:$K752)-TODAY())</f>
        <v/>
      </c>
      <c r="O752" s="57"/>
    </row>
    <row r="753" spans="1:15">
      <c r="A753" s="57"/>
      <c r="B753" s="57"/>
      <c r="C753" s="57"/>
      <c r="D753" s="61"/>
      <c r="E753" s="57"/>
      <c r="F753" s="57"/>
      <c r="G753" s="57"/>
      <c r="H753" s="58"/>
      <c r="I753" s="58"/>
      <c r="J753" s="58"/>
      <c r="K753" s="58"/>
      <c r="L753" s="57"/>
      <c r="M753" s="59" t="str">
        <f>IF($A753="","",IF(COUNT($H753:$K753)=0,"MISSING DATES",IF(MIN($H753:$K753)&lt;TODAY(),"EXPIRED",IF(MIN($H753:$K753)&lt;=TODAY()+30,"DUE IN 30 DAYS",IF(MIN($H753:$K753)&lt;=TODAY()+60,"DUE IN 31-60 DAYS",IF(MIN($H753:$K753)&lt;=TODAY()+90,"DUE IN 61-90 DAYS","VALID"))))))</f>
        <v/>
      </c>
      <c r="N753" s="59" t="str">
        <f>IF(COUNT($H753:$K753)=0,"",MIN($H753:$K753)-TODAY())</f>
        <v/>
      </c>
      <c r="O753" s="57"/>
    </row>
    <row r="754" spans="1:15">
      <c r="A754" s="57"/>
      <c r="B754" s="57"/>
      <c r="C754" s="57"/>
      <c r="D754" s="61"/>
      <c r="E754" s="57"/>
      <c r="F754" s="57"/>
      <c r="G754" s="57"/>
      <c r="H754" s="58"/>
      <c r="I754" s="58"/>
      <c r="J754" s="58"/>
      <c r="K754" s="58"/>
      <c r="L754" s="57"/>
      <c r="M754" s="59" t="str">
        <f>IF($A754="","",IF(COUNT($H754:$K754)=0,"MISSING DATES",IF(MIN($H754:$K754)&lt;TODAY(),"EXPIRED",IF(MIN($H754:$K754)&lt;=TODAY()+30,"DUE IN 30 DAYS",IF(MIN($H754:$K754)&lt;=TODAY()+60,"DUE IN 31-60 DAYS",IF(MIN($H754:$K754)&lt;=TODAY()+90,"DUE IN 61-90 DAYS","VALID"))))))</f>
        <v/>
      </c>
      <c r="N754" s="59" t="str">
        <f>IF(COUNT($H754:$K754)=0,"",MIN($H754:$K754)-TODAY())</f>
        <v/>
      </c>
      <c r="O754" s="57"/>
    </row>
    <row r="755" spans="1:15">
      <c r="A755" s="57"/>
      <c r="B755" s="57"/>
      <c r="C755" s="57"/>
      <c r="D755" s="61"/>
      <c r="E755" s="57"/>
      <c r="F755" s="57"/>
      <c r="G755" s="57"/>
      <c r="H755" s="58"/>
      <c r="I755" s="58"/>
      <c r="J755" s="58"/>
      <c r="K755" s="58"/>
      <c r="L755" s="57"/>
      <c r="M755" s="59" t="str">
        <f>IF($A755="","",IF(COUNT($H755:$K755)=0,"MISSING DATES",IF(MIN($H755:$K755)&lt;TODAY(),"EXPIRED",IF(MIN($H755:$K755)&lt;=TODAY()+30,"DUE IN 30 DAYS",IF(MIN($H755:$K755)&lt;=TODAY()+60,"DUE IN 31-60 DAYS",IF(MIN($H755:$K755)&lt;=TODAY()+90,"DUE IN 61-90 DAYS","VALID"))))))</f>
        <v/>
      </c>
      <c r="N755" s="59" t="str">
        <f>IF(COUNT($H755:$K755)=0,"",MIN($H755:$K755)-TODAY())</f>
        <v/>
      </c>
      <c r="O755" s="57"/>
    </row>
    <row r="756" spans="1:15">
      <c r="A756" s="57"/>
      <c r="B756" s="57"/>
      <c r="C756" s="57"/>
      <c r="D756" s="61"/>
      <c r="E756" s="57"/>
      <c r="F756" s="57"/>
      <c r="G756" s="57"/>
      <c r="H756" s="58"/>
      <c r="I756" s="58"/>
      <c r="J756" s="58"/>
      <c r="K756" s="58"/>
      <c r="L756" s="57"/>
      <c r="M756" s="59" t="str">
        <f>IF($A756="","",IF(COUNT($H756:$K756)=0,"MISSING DATES",IF(MIN($H756:$K756)&lt;TODAY(),"EXPIRED",IF(MIN($H756:$K756)&lt;=TODAY()+30,"DUE IN 30 DAYS",IF(MIN($H756:$K756)&lt;=TODAY()+60,"DUE IN 31-60 DAYS",IF(MIN($H756:$K756)&lt;=TODAY()+90,"DUE IN 61-90 DAYS","VALID"))))))</f>
        <v/>
      </c>
      <c r="N756" s="59" t="str">
        <f>IF(COUNT($H756:$K756)=0,"",MIN($H756:$K756)-TODAY())</f>
        <v/>
      </c>
      <c r="O756" s="57"/>
    </row>
    <row r="757" spans="1:15">
      <c r="A757" s="57"/>
      <c r="B757" s="57"/>
      <c r="C757" s="57"/>
      <c r="D757" s="61"/>
      <c r="E757" s="57"/>
      <c r="F757" s="57"/>
      <c r="G757" s="57"/>
      <c r="H757" s="58"/>
      <c r="I757" s="58"/>
      <c r="J757" s="58"/>
      <c r="K757" s="58"/>
      <c r="L757" s="57"/>
      <c r="M757" s="59" t="str">
        <f>IF($A757="","",IF(COUNT($H757:$K757)=0,"MISSING DATES",IF(MIN($H757:$K757)&lt;TODAY(),"EXPIRED",IF(MIN($H757:$K757)&lt;=TODAY()+30,"DUE IN 30 DAYS",IF(MIN($H757:$K757)&lt;=TODAY()+60,"DUE IN 31-60 DAYS",IF(MIN($H757:$K757)&lt;=TODAY()+90,"DUE IN 61-90 DAYS","VALID"))))))</f>
        <v/>
      </c>
      <c r="N757" s="59" t="str">
        <f>IF(COUNT($H757:$K757)=0,"",MIN($H757:$K757)-TODAY())</f>
        <v/>
      </c>
      <c r="O757" s="57"/>
    </row>
    <row r="758" spans="1:15">
      <c r="A758" s="57"/>
      <c r="B758" s="57"/>
      <c r="C758" s="57"/>
      <c r="D758" s="61"/>
      <c r="E758" s="57"/>
      <c r="F758" s="57"/>
      <c r="G758" s="57"/>
      <c r="H758" s="58"/>
      <c r="I758" s="58"/>
      <c r="J758" s="58"/>
      <c r="K758" s="58"/>
      <c r="L758" s="57"/>
      <c r="M758" s="59" t="str">
        <f>IF($A758="","",IF(COUNT($H758:$K758)=0,"MISSING DATES",IF(MIN($H758:$K758)&lt;TODAY(),"EXPIRED",IF(MIN($H758:$K758)&lt;=TODAY()+30,"DUE IN 30 DAYS",IF(MIN($H758:$K758)&lt;=TODAY()+60,"DUE IN 31-60 DAYS",IF(MIN($H758:$K758)&lt;=TODAY()+90,"DUE IN 61-90 DAYS","VALID"))))))</f>
        <v/>
      </c>
      <c r="N758" s="59" t="str">
        <f>IF(COUNT($H758:$K758)=0,"",MIN($H758:$K758)-TODAY())</f>
        <v/>
      </c>
      <c r="O758" s="57"/>
    </row>
    <row r="759" spans="1:15">
      <c r="A759" s="57"/>
      <c r="B759" s="57"/>
      <c r="C759" s="57"/>
      <c r="D759" s="61"/>
      <c r="E759" s="57"/>
      <c r="F759" s="57"/>
      <c r="G759" s="57"/>
      <c r="H759" s="58"/>
      <c r="I759" s="58"/>
      <c r="J759" s="58"/>
      <c r="K759" s="58"/>
      <c r="L759" s="57"/>
      <c r="M759" s="59" t="str">
        <f>IF($A759="","",IF(COUNT($H759:$K759)=0,"MISSING DATES",IF(MIN($H759:$K759)&lt;TODAY(),"EXPIRED",IF(MIN($H759:$K759)&lt;=TODAY()+30,"DUE IN 30 DAYS",IF(MIN($H759:$K759)&lt;=TODAY()+60,"DUE IN 31-60 DAYS",IF(MIN($H759:$K759)&lt;=TODAY()+90,"DUE IN 61-90 DAYS","VALID"))))))</f>
        <v/>
      </c>
      <c r="N759" s="59" t="str">
        <f>IF(COUNT($H759:$K759)=0,"",MIN($H759:$K759)-TODAY())</f>
        <v/>
      </c>
      <c r="O759" s="57"/>
    </row>
    <row r="760" spans="1:15">
      <c r="A760" s="57"/>
      <c r="B760" s="57"/>
      <c r="C760" s="57"/>
      <c r="D760" s="61"/>
      <c r="E760" s="57"/>
      <c r="F760" s="57"/>
      <c r="G760" s="57"/>
      <c r="H760" s="58"/>
      <c r="I760" s="58"/>
      <c r="J760" s="58"/>
      <c r="K760" s="58"/>
      <c r="L760" s="57"/>
      <c r="M760" s="59" t="str">
        <f>IF($A760="","",IF(COUNT($H760:$K760)=0,"MISSING DATES",IF(MIN($H760:$K760)&lt;TODAY(),"EXPIRED",IF(MIN($H760:$K760)&lt;=TODAY()+30,"DUE IN 30 DAYS",IF(MIN($H760:$K760)&lt;=TODAY()+60,"DUE IN 31-60 DAYS",IF(MIN($H760:$K760)&lt;=TODAY()+90,"DUE IN 61-90 DAYS","VALID"))))))</f>
        <v/>
      </c>
      <c r="N760" s="59" t="str">
        <f>IF(COUNT($H760:$K760)=0,"",MIN($H760:$K760)-TODAY())</f>
        <v/>
      </c>
      <c r="O760" s="57"/>
    </row>
    <row r="761" spans="1:15">
      <c r="A761" s="57"/>
      <c r="B761" s="57"/>
      <c r="C761" s="57"/>
      <c r="D761" s="61"/>
      <c r="E761" s="57"/>
      <c r="F761" s="57"/>
      <c r="G761" s="57"/>
      <c r="H761" s="58"/>
      <c r="I761" s="58"/>
      <c r="J761" s="58"/>
      <c r="K761" s="58"/>
      <c r="L761" s="57"/>
      <c r="M761" s="59" t="str">
        <f>IF($A761="","",IF(COUNT($H761:$K761)=0,"MISSING DATES",IF(MIN($H761:$K761)&lt;TODAY(),"EXPIRED",IF(MIN($H761:$K761)&lt;=TODAY()+30,"DUE IN 30 DAYS",IF(MIN($H761:$K761)&lt;=TODAY()+60,"DUE IN 31-60 DAYS",IF(MIN($H761:$K761)&lt;=TODAY()+90,"DUE IN 61-90 DAYS","VALID"))))))</f>
        <v/>
      </c>
      <c r="N761" s="59" t="str">
        <f>IF(COUNT($H761:$K761)=0,"",MIN($H761:$K761)-TODAY())</f>
        <v/>
      </c>
      <c r="O761" s="57"/>
    </row>
    <row r="762" spans="1:15">
      <c r="A762" s="57"/>
      <c r="B762" s="57"/>
      <c r="C762" s="57"/>
      <c r="D762" s="61"/>
      <c r="E762" s="57"/>
      <c r="F762" s="57"/>
      <c r="G762" s="57"/>
      <c r="H762" s="58"/>
      <c r="I762" s="58"/>
      <c r="J762" s="58"/>
      <c r="K762" s="58"/>
      <c r="L762" s="57"/>
      <c r="M762" s="59" t="str">
        <f>IF($A762="","",IF(COUNT($H762:$K762)=0,"MISSING DATES",IF(MIN($H762:$K762)&lt;TODAY(),"EXPIRED",IF(MIN($H762:$K762)&lt;=TODAY()+30,"DUE IN 30 DAYS",IF(MIN($H762:$K762)&lt;=TODAY()+60,"DUE IN 31-60 DAYS",IF(MIN($H762:$K762)&lt;=TODAY()+90,"DUE IN 61-90 DAYS","VALID"))))))</f>
        <v/>
      </c>
      <c r="N762" s="59" t="str">
        <f>IF(COUNT($H762:$K762)=0,"",MIN($H762:$K762)-TODAY())</f>
        <v/>
      </c>
      <c r="O762" s="57"/>
    </row>
    <row r="763" spans="1:15">
      <c r="A763" s="57"/>
      <c r="B763" s="57"/>
      <c r="C763" s="57"/>
      <c r="D763" s="61"/>
      <c r="E763" s="57"/>
      <c r="F763" s="57"/>
      <c r="G763" s="57"/>
      <c r="H763" s="58"/>
      <c r="I763" s="58"/>
      <c r="J763" s="58"/>
      <c r="K763" s="58"/>
      <c r="L763" s="57"/>
      <c r="M763" s="59" t="str">
        <f>IF($A763="","",IF(COUNT($H763:$K763)=0,"MISSING DATES",IF(MIN($H763:$K763)&lt;TODAY(),"EXPIRED",IF(MIN($H763:$K763)&lt;=TODAY()+30,"DUE IN 30 DAYS",IF(MIN($H763:$K763)&lt;=TODAY()+60,"DUE IN 31-60 DAYS",IF(MIN($H763:$K763)&lt;=TODAY()+90,"DUE IN 61-90 DAYS","VALID"))))))</f>
        <v/>
      </c>
      <c r="N763" s="59" t="str">
        <f>IF(COUNT($H763:$K763)=0,"",MIN($H763:$K763)-TODAY())</f>
        <v/>
      </c>
      <c r="O763" s="57"/>
    </row>
    <row r="764" spans="1:15">
      <c r="A764" s="57"/>
      <c r="B764" s="57"/>
      <c r="C764" s="57"/>
      <c r="D764" s="61"/>
      <c r="E764" s="57"/>
      <c r="F764" s="57"/>
      <c r="G764" s="57"/>
      <c r="H764" s="58"/>
      <c r="I764" s="58"/>
      <c r="J764" s="58"/>
      <c r="K764" s="58"/>
      <c r="L764" s="57"/>
      <c r="M764" s="59" t="str">
        <f>IF($A764="","",IF(COUNT($H764:$K764)=0,"MISSING DATES",IF(MIN($H764:$K764)&lt;TODAY(),"EXPIRED",IF(MIN($H764:$K764)&lt;=TODAY()+30,"DUE IN 30 DAYS",IF(MIN($H764:$K764)&lt;=TODAY()+60,"DUE IN 31-60 DAYS",IF(MIN($H764:$K764)&lt;=TODAY()+90,"DUE IN 61-90 DAYS","VALID"))))))</f>
        <v/>
      </c>
      <c r="N764" s="59" t="str">
        <f>IF(COUNT($H764:$K764)=0,"",MIN($H764:$K764)-TODAY())</f>
        <v/>
      </c>
      <c r="O764" s="57"/>
    </row>
    <row r="765" spans="1:15">
      <c r="A765" s="57"/>
      <c r="B765" s="57"/>
      <c r="C765" s="57"/>
      <c r="D765" s="61"/>
      <c r="E765" s="57"/>
      <c r="F765" s="57"/>
      <c r="G765" s="57"/>
      <c r="H765" s="58"/>
      <c r="I765" s="58"/>
      <c r="J765" s="58"/>
      <c r="K765" s="58"/>
      <c r="L765" s="57"/>
      <c r="M765" s="59" t="str">
        <f>IF($A765="","",IF(COUNT($H765:$K765)=0,"MISSING DATES",IF(MIN($H765:$K765)&lt;TODAY(),"EXPIRED",IF(MIN($H765:$K765)&lt;=TODAY()+30,"DUE IN 30 DAYS",IF(MIN($H765:$K765)&lt;=TODAY()+60,"DUE IN 31-60 DAYS",IF(MIN($H765:$K765)&lt;=TODAY()+90,"DUE IN 61-90 DAYS","VALID"))))))</f>
        <v/>
      </c>
      <c r="N765" s="59" t="str">
        <f>IF(COUNT($H765:$K765)=0,"",MIN($H765:$K765)-TODAY())</f>
        <v/>
      </c>
      <c r="O765" s="57"/>
    </row>
    <row r="766" spans="1:15">
      <c r="A766" s="57"/>
      <c r="B766" s="57"/>
      <c r="C766" s="57"/>
      <c r="D766" s="61"/>
      <c r="E766" s="57"/>
      <c r="F766" s="57"/>
      <c r="G766" s="57"/>
      <c r="H766" s="58"/>
      <c r="I766" s="58"/>
      <c r="J766" s="58"/>
      <c r="K766" s="58"/>
      <c r="L766" s="57"/>
      <c r="M766" s="59" t="str">
        <f>IF($A766="","",IF(COUNT($H766:$K766)=0,"MISSING DATES",IF(MIN($H766:$K766)&lt;TODAY(),"EXPIRED",IF(MIN($H766:$K766)&lt;=TODAY()+30,"DUE IN 30 DAYS",IF(MIN($H766:$K766)&lt;=TODAY()+60,"DUE IN 31-60 DAYS",IF(MIN($H766:$K766)&lt;=TODAY()+90,"DUE IN 61-90 DAYS","VALID"))))))</f>
        <v/>
      </c>
      <c r="N766" s="59" t="str">
        <f>IF(COUNT($H766:$K766)=0,"",MIN($H766:$K766)-TODAY())</f>
        <v/>
      </c>
      <c r="O766" s="57"/>
    </row>
    <row r="767" spans="1:15">
      <c r="A767" s="57"/>
      <c r="B767" s="57"/>
      <c r="C767" s="57"/>
      <c r="D767" s="61"/>
      <c r="E767" s="57"/>
      <c r="F767" s="57"/>
      <c r="G767" s="57"/>
      <c r="H767" s="58"/>
      <c r="I767" s="58"/>
      <c r="J767" s="58"/>
      <c r="K767" s="58"/>
      <c r="L767" s="57"/>
      <c r="M767" s="59" t="str">
        <f>IF($A767="","",IF(COUNT($H767:$K767)=0,"MISSING DATES",IF(MIN($H767:$K767)&lt;TODAY(),"EXPIRED",IF(MIN($H767:$K767)&lt;=TODAY()+30,"DUE IN 30 DAYS",IF(MIN($H767:$K767)&lt;=TODAY()+60,"DUE IN 31-60 DAYS",IF(MIN($H767:$K767)&lt;=TODAY()+90,"DUE IN 61-90 DAYS","VALID"))))))</f>
        <v/>
      </c>
      <c r="N767" s="59" t="str">
        <f>IF(COUNT($H767:$K767)=0,"",MIN($H767:$K767)-TODAY())</f>
        <v/>
      </c>
      <c r="O767" s="57"/>
    </row>
    <row r="768" spans="1:15">
      <c r="A768" s="57"/>
      <c r="B768" s="57"/>
      <c r="C768" s="57"/>
      <c r="D768" s="61"/>
      <c r="E768" s="57"/>
      <c r="F768" s="57"/>
      <c r="G768" s="57"/>
      <c r="H768" s="58"/>
      <c r="I768" s="58"/>
      <c r="J768" s="58"/>
      <c r="K768" s="58"/>
      <c r="L768" s="57"/>
      <c r="M768" s="59" t="str">
        <f>IF($A768="","",IF(COUNT($H768:$K768)=0,"MISSING DATES",IF(MIN($H768:$K768)&lt;TODAY(),"EXPIRED",IF(MIN($H768:$K768)&lt;=TODAY()+30,"DUE IN 30 DAYS",IF(MIN($H768:$K768)&lt;=TODAY()+60,"DUE IN 31-60 DAYS",IF(MIN($H768:$K768)&lt;=TODAY()+90,"DUE IN 61-90 DAYS","VALID"))))))</f>
        <v/>
      </c>
      <c r="N768" s="59" t="str">
        <f>IF(COUNT($H768:$K768)=0,"",MIN($H768:$K768)-TODAY())</f>
        <v/>
      </c>
      <c r="O768" s="57"/>
    </row>
    <row r="769" spans="1:15">
      <c r="A769" s="57"/>
      <c r="B769" s="57"/>
      <c r="C769" s="57"/>
      <c r="D769" s="61"/>
      <c r="E769" s="57"/>
      <c r="F769" s="57"/>
      <c r="G769" s="57"/>
      <c r="H769" s="58"/>
      <c r="I769" s="58"/>
      <c r="J769" s="58"/>
      <c r="K769" s="58"/>
      <c r="L769" s="57"/>
      <c r="M769" s="59" t="str">
        <f>IF($A769="","",IF(COUNT($H769:$K769)=0,"MISSING DATES",IF(MIN($H769:$K769)&lt;TODAY(),"EXPIRED",IF(MIN($H769:$K769)&lt;=TODAY()+30,"DUE IN 30 DAYS",IF(MIN($H769:$K769)&lt;=TODAY()+60,"DUE IN 31-60 DAYS",IF(MIN($H769:$K769)&lt;=TODAY()+90,"DUE IN 61-90 DAYS","VALID"))))))</f>
        <v/>
      </c>
      <c r="N769" s="59" t="str">
        <f>IF(COUNT($H769:$K769)=0,"",MIN($H769:$K769)-TODAY())</f>
        <v/>
      </c>
      <c r="O769" s="57"/>
    </row>
    <row r="770" spans="1:15">
      <c r="A770" s="57"/>
      <c r="B770" s="57"/>
      <c r="C770" s="57"/>
      <c r="D770" s="61"/>
      <c r="E770" s="57"/>
      <c r="F770" s="57"/>
      <c r="G770" s="57"/>
      <c r="H770" s="58"/>
      <c r="I770" s="58"/>
      <c r="J770" s="58"/>
      <c r="K770" s="58"/>
      <c r="L770" s="57"/>
      <c r="M770" s="59" t="str">
        <f>IF($A770="","",IF(COUNT($H770:$K770)=0,"MISSING DATES",IF(MIN($H770:$K770)&lt;TODAY(),"EXPIRED",IF(MIN($H770:$K770)&lt;=TODAY()+30,"DUE IN 30 DAYS",IF(MIN($H770:$K770)&lt;=TODAY()+60,"DUE IN 31-60 DAYS",IF(MIN($H770:$K770)&lt;=TODAY()+90,"DUE IN 61-90 DAYS","VALID"))))))</f>
        <v/>
      </c>
      <c r="N770" s="59" t="str">
        <f>IF(COUNT($H770:$K770)=0,"",MIN($H770:$K770)-TODAY())</f>
        <v/>
      </c>
      <c r="O770" s="57"/>
    </row>
    <row r="771" spans="1:15">
      <c r="A771" s="57"/>
      <c r="B771" s="57"/>
      <c r="C771" s="57"/>
      <c r="D771" s="61"/>
      <c r="E771" s="57"/>
      <c r="F771" s="57"/>
      <c r="G771" s="57"/>
      <c r="H771" s="58"/>
      <c r="I771" s="58"/>
      <c r="J771" s="58"/>
      <c r="K771" s="58"/>
      <c r="L771" s="57"/>
      <c r="M771" s="59" t="str">
        <f>IF($A771="","",IF(COUNT($H771:$K771)=0,"MISSING DATES",IF(MIN($H771:$K771)&lt;TODAY(),"EXPIRED",IF(MIN($H771:$K771)&lt;=TODAY()+30,"DUE IN 30 DAYS",IF(MIN($H771:$K771)&lt;=TODAY()+60,"DUE IN 31-60 DAYS",IF(MIN($H771:$K771)&lt;=TODAY()+90,"DUE IN 61-90 DAYS","VALID"))))))</f>
        <v/>
      </c>
      <c r="N771" s="59" t="str">
        <f>IF(COUNT($H771:$K771)=0,"",MIN($H771:$K771)-TODAY())</f>
        <v/>
      </c>
      <c r="O771" s="57"/>
    </row>
    <row r="772" spans="1:15">
      <c r="A772" s="57"/>
      <c r="B772" s="57"/>
      <c r="C772" s="57"/>
      <c r="D772" s="61"/>
      <c r="E772" s="57"/>
      <c r="F772" s="57"/>
      <c r="G772" s="57"/>
      <c r="H772" s="58"/>
      <c r="I772" s="58"/>
      <c r="J772" s="58"/>
      <c r="K772" s="58"/>
      <c r="L772" s="57"/>
      <c r="M772" s="59" t="str">
        <f>IF($A772="","",IF(COUNT($H772:$K772)=0,"MISSING DATES",IF(MIN($H772:$K772)&lt;TODAY(),"EXPIRED",IF(MIN($H772:$K772)&lt;=TODAY()+30,"DUE IN 30 DAYS",IF(MIN($H772:$K772)&lt;=TODAY()+60,"DUE IN 31-60 DAYS",IF(MIN($H772:$K772)&lt;=TODAY()+90,"DUE IN 61-90 DAYS","VALID"))))))</f>
        <v/>
      </c>
      <c r="N772" s="59" t="str">
        <f>IF(COUNT($H772:$K772)=0,"",MIN($H772:$K772)-TODAY())</f>
        <v/>
      </c>
      <c r="O772" s="57"/>
    </row>
    <row r="773" spans="1:15">
      <c r="A773" s="57"/>
      <c r="B773" s="57"/>
      <c r="C773" s="57"/>
      <c r="D773" s="61"/>
      <c r="E773" s="57"/>
      <c r="F773" s="57"/>
      <c r="G773" s="57"/>
      <c r="H773" s="58"/>
      <c r="I773" s="58"/>
      <c r="J773" s="58"/>
      <c r="K773" s="58"/>
      <c r="L773" s="57"/>
      <c r="M773" s="59" t="str">
        <f>IF($A773="","",IF(COUNT($H773:$K773)=0,"MISSING DATES",IF(MIN($H773:$K773)&lt;TODAY(),"EXPIRED",IF(MIN($H773:$K773)&lt;=TODAY()+30,"DUE IN 30 DAYS",IF(MIN($H773:$K773)&lt;=TODAY()+60,"DUE IN 31-60 DAYS",IF(MIN($H773:$K773)&lt;=TODAY()+90,"DUE IN 61-90 DAYS","VALID"))))))</f>
        <v/>
      </c>
      <c r="N773" s="59" t="str">
        <f>IF(COUNT($H773:$K773)=0,"",MIN($H773:$K773)-TODAY())</f>
        <v/>
      </c>
      <c r="O773" s="57"/>
    </row>
    <row r="774" spans="1:15">
      <c r="A774" s="57"/>
      <c r="B774" s="57"/>
      <c r="C774" s="57"/>
      <c r="D774" s="61"/>
      <c r="E774" s="57"/>
      <c r="F774" s="57"/>
      <c r="G774" s="57"/>
      <c r="H774" s="58"/>
      <c r="I774" s="58"/>
      <c r="J774" s="58"/>
      <c r="K774" s="58"/>
      <c r="L774" s="57"/>
      <c r="M774" s="59" t="str">
        <f>IF($A774="","",IF(COUNT($H774:$K774)=0,"MISSING DATES",IF(MIN($H774:$K774)&lt;TODAY(),"EXPIRED",IF(MIN($H774:$K774)&lt;=TODAY()+30,"DUE IN 30 DAYS",IF(MIN($H774:$K774)&lt;=TODAY()+60,"DUE IN 31-60 DAYS",IF(MIN($H774:$K774)&lt;=TODAY()+90,"DUE IN 61-90 DAYS","VALID"))))))</f>
        <v/>
      </c>
      <c r="N774" s="59" t="str">
        <f>IF(COUNT($H774:$K774)=0,"",MIN($H774:$K774)-TODAY())</f>
        <v/>
      </c>
      <c r="O774" s="57"/>
    </row>
    <row r="775" spans="1:15">
      <c r="A775" s="57"/>
      <c r="B775" s="57"/>
      <c r="C775" s="57"/>
      <c r="D775" s="61"/>
      <c r="E775" s="57"/>
      <c r="F775" s="57"/>
      <c r="G775" s="57"/>
      <c r="H775" s="58"/>
      <c r="I775" s="58"/>
      <c r="J775" s="58"/>
      <c r="K775" s="58"/>
      <c r="L775" s="57"/>
      <c r="M775" s="59" t="str">
        <f>IF($A775="","",IF(COUNT($H775:$K775)=0,"MISSING DATES",IF(MIN($H775:$K775)&lt;TODAY(),"EXPIRED",IF(MIN($H775:$K775)&lt;=TODAY()+30,"DUE IN 30 DAYS",IF(MIN($H775:$K775)&lt;=TODAY()+60,"DUE IN 31-60 DAYS",IF(MIN($H775:$K775)&lt;=TODAY()+90,"DUE IN 61-90 DAYS","VALID"))))))</f>
        <v/>
      </c>
      <c r="N775" s="59" t="str">
        <f>IF(COUNT($H775:$K775)=0,"",MIN($H775:$K775)-TODAY())</f>
        <v/>
      </c>
      <c r="O775" s="57"/>
    </row>
    <row r="776" spans="1:15">
      <c r="A776" s="57"/>
      <c r="B776" s="57"/>
      <c r="C776" s="57"/>
      <c r="D776" s="61"/>
      <c r="E776" s="57"/>
      <c r="F776" s="57"/>
      <c r="G776" s="57"/>
      <c r="H776" s="58"/>
      <c r="I776" s="58"/>
      <c r="J776" s="58"/>
      <c r="K776" s="58"/>
      <c r="L776" s="57"/>
      <c r="M776" s="59" t="str">
        <f>IF($A776="","",IF(COUNT($H776:$K776)=0,"MISSING DATES",IF(MIN($H776:$K776)&lt;TODAY(),"EXPIRED",IF(MIN($H776:$K776)&lt;=TODAY()+30,"DUE IN 30 DAYS",IF(MIN($H776:$K776)&lt;=TODAY()+60,"DUE IN 31-60 DAYS",IF(MIN($H776:$K776)&lt;=TODAY()+90,"DUE IN 61-90 DAYS","VALID"))))))</f>
        <v/>
      </c>
      <c r="N776" s="59" t="str">
        <f>IF(COUNT($H776:$K776)=0,"",MIN($H776:$K776)-TODAY())</f>
        <v/>
      </c>
      <c r="O776" s="57"/>
    </row>
    <row r="777" spans="1:15">
      <c r="A777" s="57"/>
      <c r="B777" s="57"/>
      <c r="C777" s="57"/>
      <c r="D777" s="61"/>
      <c r="E777" s="57"/>
      <c r="F777" s="57"/>
      <c r="G777" s="57"/>
      <c r="H777" s="58"/>
      <c r="I777" s="58"/>
      <c r="J777" s="58"/>
      <c r="K777" s="58"/>
      <c r="L777" s="57"/>
      <c r="M777" s="59" t="str">
        <f>IF($A777="","",IF(COUNT($H777:$K777)=0,"MISSING DATES",IF(MIN($H777:$K777)&lt;TODAY(),"EXPIRED",IF(MIN($H777:$K777)&lt;=TODAY()+30,"DUE IN 30 DAYS",IF(MIN($H777:$K777)&lt;=TODAY()+60,"DUE IN 31-60 DAYS",IF(MIN($H777:$K777)&lt;=TODAY()+90,"DUE IN 61-90 DAYS","VALID"))))))</f>
        <v/>
      </c>
      <c r="N777" s="59" t="str">
        <f>IF(COUNT($H777:$K777)=0,"",MIN($H777:$K777)-TODAY())</f>
        <v/>
      </c>
      <c r="O777" s="57"/>
    </row>
    <row r="778" spans="1:15">
      <c r="A778" s="57"/>
      <c r="B778" s="57"/>
      <c r="C778" s="57"/>
      <c r="D778" s="61"/>
      <c r="E778" s="57"/>
      <c r="F778" s="57"/>
      <c r="G778" s="57"/>
      <c r="H778" s="58"/>
      <c r="I778" s="58"/>
      <c r="J778" s="58"/>
      <c r="K778" s="58"/>
      <c r="L778" s="57"/>
      <c r="M778" s="59" t="str">
        <f>IF($A778="","",IF(COUNT($H778:$K778)=0,"MISSING DATES",IF(MIN($H778:$K778)&lt;TODAY(),"EXPIRED",IF(MIN($H778:$K778)&lt;=TODAY()+30,"DUE IN 30 DAYS",IF(MIN($H778:$K778)&lt;=TODAY()+60,"DUE IN 31-60 DAYS",IF(MIN($H778:$K778)&lt;=TODAY()+90,"DUE IN 61-90 DAYS","VALID"))))))</f>
        <v/>
      </c>
      <c r="N778" s="59" t="str">
        <f>IF(COUNT($H778:$K778)=0,"",MIN($H778:$K778)-TODAY())</f>
        <v/>
      </c>
      <c r="O778" s="57"/>
    </row>
    <row r="779" spans="1:15">
      <c r="A779" s="57"/>
      <c r="B779" s="57"/>
      <c r="C779" s="57"/>
      <c r="D779" s="61"/>
      <c r="E779" s="57"/>
      <c r="F779" s="57"/>
      <c r="G779" s="57"/>
      <c r="H779" s="58"/>
      <c r="I779" s="58"/>
      <c r="J779" s="58"/>
      <c r="K779" s="58"/>
      <c r="L779" s="57"/>
      <c r="M779" s="59" t="str">
        <f>IF($A779="","",IF(COUNT($H779:$K779)=0,"MISSING DATES",IF(MIN($H779:$K779)&lt;TODAY(),"EXPIRED",IF(MIN($H779:$K779)&lt;=TODAY()+30,"DUE IN 30 DAYS",IF(MIN($H779:$K779)&lt;=TODAY()+60,"DUE IN 31-60 DAYS",IF(MIN($H779:$K779)&lt;=TODAY()+90,"DUE IN 61-90 DAYS","VALID"))))))</f>
        <v/>
      </c>
      <c r="N779" s="59" t="str">
        <f>IF(COUNT($H779:$K779)=0,"",MIN($H779:$K779)-TODAY())</f>
        <v/>
      </c>
      <c r="O779" s="57"/>
    </row>
    <row r="780" spans="1:15">
      <c r="A780" s="57"/>
      <c r="B780" s="57"/>
      <c r="C780" s="57"/>
      <c r="D780" s="61"/>
      <c r="E780" s="57"/>
      <c r="F780" s="57"/>
      <c r="G780" s="57"/>
      <c r="H780" s="58"/>
      <c r="I780" s="58"/>
      <c r="J780" s="58"/>
      <c r="K780" s="58"/>
      <c r="L780" s="57"/>
      <c r="M780" s="59" t="str">
        <f>IF($A780="","",IF(COUNT($H780:$K780)=0,"MISSING DATES",IF(MIN($H780:$K780)&lt;TODAY(),"EXPIRED",IF(MIN($H780:$K780)&lt;=TODAY()+30,"DUE IN 30 DAYS",IF(MIN($H780:$K780)&lt;=TODAY()+60,"DUE IN 31-60 DAYS",IF(MIN($H780:$K780)&lt;=TODAY()+90,"DUE IN 61-90 DAYS","VALID"))))))</f>
        <v/>
      </c>
      <c r="N780" s="59" t="str">
        <f>IF(COUNT($H780:$K780)=0,"",MIN($H780:$K780)-TODAY())</f>
        <v/>
      </c>
      <c r="O780" s="57"/>
    </row>
    <row r="781" spans="1:15">
      <c r="A781" s="57"/>
      <c r="B781" s="57"/>
      <c r="C781" s="57"/>
      <c r="D781" s="61"/>
      <c r="E781" s="57"/>
      <c r="F781" s="57"/>
      <c r="G781" s="57"/>
      <c r="H781" s="58"/>
      <c r="I781" s="58"/>
      <c r="J781" s="58"/>
      <c r="K781" s="58"/>
      <c r="L781" s="57"/>
      <c r="M781" s="59" t="str">
        <f>IF($A781="","",IF(COUNT($H781:$K781)=0,"MISSING DATES",IF(MIN($H781:$K781)&lt;TODAY(),"EXPIRED",IF(MIN($H781:$K781)&lt;=TODAY()+30,"DUE IN 30 DAYS",IF(MIN($H781:$K781)&lt;=TODAY()+60,"DUE IN 31-60 DAYS",IF(MIN($H781:$K781)&lt;=TODAY()+90,"DUE IN 61-90 DAYS","VALID"))))))</f>
        <v/>
      </c>
      <c r="N781" s="59" t="str">
        <f>IF(COUNT($H781:$K781)=0,"",MIN($H781:$K781)-TODAY())</f>
        <v/>
      </c>
      <c r="O781" s="57"/>
    </row>
    <row r="782" spans="1:15">
      <c r="A782" s="57"/>
      <c r="B782" s="57"/>
      <c r="C782" s="57"/>
      <c r="D782" s="61"/>
      <c r="E782" s="57"/>
      <c r="F782" s="57"/>
      <c r="G782" s="57"/>
      <c r="H782" s="58"/>
      <c r="I782" s="58"/>
      <c r="J782" s="58"/>
      <c r="K782" s="58"/>
      <c r="L782" s="57"/>
      <c r="M782" s="59" t="str">
        <f>IF($A782="","",IF(COUNT($H782:$K782)=0,"MISSING DATES",IF(MIN($H782:$K782)&lt;TODAY(),"EXPIRED",IF(MIN($H782:$K782)&lt;=TODAY()+30,"DUE IN 30 DAYS",IF(MIN($H782:$K782)&lt;=TODAY()+60,"DUE IN 31-60 DAYS",IF(MIN($H782:$K782)&lt;=TODAY()+90,"DUE IN 61-90 DAYS","VALID"))))))</f>
        <v/>
      </c>
      <c r="N782" s="59" t="str">
        <f>IF(COUNT($H782:$K782)=0,"",MIN($H782:$K782)-TODAY())</f>
        <v/>
      </c>
      <c r="O782" s="57"/>
    </row>
    <row r="783" spans="1:15">
      <c r="A783" s="57"/>
      <c r="B783" s="57"/>
      <c r="C783" s="57"/>
      <c r="D783" s="61"/>
      <c r="E783" s="57"/>
      <c r="F783" s="57"/>
      <c r="G783" s="57"/>
      <c r="H783" s="58"/>
      <c r="I783" s="58"/>
      <c r="J783" s="58"/>
      <c r="K783" s="58"/>
      <c r="L783" s="57"/>
      <c r="M783" s="59" t="str">
        <f>IF($A783="","",IF(COUNT($H783:$K783)=0,"MISSING DATES",IF(MIN($H783:$K783)&lt;TODAY(),"EXPIRED",IF(MIN($H783:$K783)&lt;=TODAY()+30,"DUE IN 30 DAYS",IF(MIN($H783:$K783)&lt;=TODAY()+60,"DUE IN 31-60 DAYS",IF(MIN($H783:$K783)&lt;=TODAY()+90,"DUE IN 61-90 DAYS","VALID"))))))</f>
        <v/>
      </c>
      <c r="N783" s="59" t="str">
        <f>IF(COUNT($H783:$K783)=0,"",MIN($H783:$K783)-TODAY())</f>
        <v/>
      </c>
      <c r="O783" s="57"/>
    </row>
    <row r="784" spans="1:15">
      <c r="A784" s="57"/>
      <c r="B784" s="57"/>
      <c r="C784" s="57"/>
      <c r="D784" s="61"/>
      <c r="E784" s="57"/>
      <c r="F784" s="57"/>
      <c r="G784" s="57"/>
      <c r="H784" s="58"/>
      <c r="I784" s="58"/>
      <c r="J784" s="58"/>
      <c r="K784" s="58"/>
      <c r="L784" s="57"/>
      <c r="M784" s="59" t="str">
        <f>IF($A784="","",IF(COUNT($H784:$K784)=0,"MISSING DATES",IF(MIN($H784:$K784)&lt;TODAY(),"EXPIRED",IF(MIN($H784:$K784)&lt;=TODAY()+30,"DUE IN 30 DAYS",IF(MIN($H784:$K784)&lt;=TODAY()+60,"DUE IN 31-60 DAYS",IF(MIN($H784:$K784)&lt;=TODAY()+90,"DUE IN 61-90 DAYS","VALID"))))))</f>
        <v/>
      </c>
      <c r="N784" s="59" t="str">
        <f>IF(COUNT($H784:$K784)=0,"",MIN($H784:$K784)-TODAY())</f>
        <v/>
      </c>
      <c r="O784" s="57"/>
    </row>
    <row r="785" spans="1:15">
      <c r="A785" s="57"/>
      <c r="B785" s="57"/>
      <c r="C785" s="57"/>
      <c r="D785" s="61"/>
      <c r="E785" s="57"/>
      <c r="F785" s="57"/>
      <c r="G785" s="57"/>
      <c r="H785" s="58"/>
      <c r="I785" s="58"/>
      <c r="J785" s="58"/>
      <c r="K785" s="58"/>
      <c r="L785" s="57"/>
      <c r="M785" s="59" t="str">
        <f>IF($A785="","",IF(COUNT($H785:$K785)=0,"MISSING DATES",IF(MIN($H785:$K785)&lt;TODAY(),"EXPIRED",IF(MIN($H785:$K785)&lt;=TODAY()+30,"DUE IN 30 DAYS",IF(MIN($H785:$K785)&lt;=TODAY()+60,"DUE IN 31-60 DAYS",IF(MIN($H785:$K785)&lt;=TODAY()+90,"DUE IN 61-90 DAYS","VALID"))))))</f>
        <v/>
      </c>
      <c r="N785" s="59" t="str">
        <f>IF(COUNT($H785:$K785)=0,"",MIN($H785:$K785)-TODAY())</f>
        <v/>
      </c>
      <c r="O785" s="57"/>
    </row>
    <row r="786" spans="1:15">
      <c r="A786" s="57"/>
      <c r="B786" s="57"/>
      <c r="C786" s="57"/>
      <c r="D786" s="61"/>
      <c r="E786" s="57"/>
      <c r="F786" s="57"/>
      <c r="G786" s="57"/>
      <c r="H786" s="58"/>
      <c r="I786" s="58"/>
      <c r="J786" s="58"/>
      <c r="K786" s="58"/>
      <c r="L786" s="57"/>
      <c r="M786" s="59" t="str">
        <f>IF($A786="","",IF(COUNT($H786:$K786)=0,"MISSING DATES",IF(MIN($H786:$K786)&lt;TODAY(),"EXPIRED",IF(MIN($H786:$K786)&lt;=TODAY()+30,"DUE IN 30 DAYS",IF(MIN($H786:$K786)&lt;=TODAY()+60,"DUE IN 31-60 DAYS",IF(MIN($H786:$K786)&lt;=TODAY()+90,"DUE IN 61-90 DAYS","VALID"))))))</f>
        <v/>
      </c>
      <c r="N786" s="59" t="str">
        <f>IF(COUNT($H786:$K786)=0,"",MIN($H786:$K786)-TODAY())</f>
        <v/>
      </c>
      <c r="O786" s="57"/>
    </row>
    <row r="787" spans="1:15">
      <c r="A787" s="57"/>
      <c r="B787" s="57"/>
      <c r="C787" s="57"/>
      <c r="D787" s="61"/>
      <c r="E787" s="57"/>
      <c r="F787" s="57"/>
      <c r="G787" s="57"/>
      <c r="H787" s="58"/>
      <c r="I787" s="58"/>
      <c r="J787" s="58"/>
      <c r="K787" s="58"/>
      <c r="L787" s="57"/>
      <c r="M787" s="59" t="str">
        <f>IF($A787="","",IF(COUNT($H787:$K787)=0,"MISSING DATES",IF(MIN($H787:$K787)&lt;TODAY(),"EXPIRED",IF(MIN($H787:$K787)&lt;=TODAY()+30,"DUE IN 30 DAYS",IF(MIN($H787:$K787)&lt;=TODAY()+60,"DUE IN 31-60 DAYS",IF(MIN($H787:$K787)&lt;=TODAY()+90,"DUE IN 61-90 DAYS","VALID"))))))</f>
        <v/>
      </c>
      <c r="N787" s="59" t="str">
        <f>IF(COUNT($H787:$K787)=0,"",MIN($H787:$K787)-TODAY())</f>
        <v/>
      </c>
      <c r="O787" s="57"/>
    </row>
    <row r="788" spans="1:15">
      <c r="A788" s="57"/>
      <c r="B788" s="57"/>
      <c r="C788" s="57"/>
      <c r="D788" s="61"/>
      <c r="E788" s="57"/>
      <c r="F788" s="57"/>
      <c r="G788" s="57"/>
      <c r="H788" s="58"/>
      <c r="I788" s="58"/>
      <c r="J788" s="58"/>
      <c r="K788" s="58"/>
      <c r="L788" s="57"/>
      <c r="M788" s="59" t="str">
        <f>IF($A788="","",IF(COUNT($H788:$K788)=0,"MISSING DATES",IF(MIN($H788:$K788)&lt;TODAY(),"EXPIRED",IF(MIN($H788:$K788)&lt;=TODAY()+30,"DUE IN 30 DAYS",IF(MIN($H788:$K788)&lt;=TODAY()+60,"DUE IN 31-60 DAYS",IF(MIN($H788:$K788)&lt;=TODAY()+90,"DUE IN 61-90 DAYS","VALID"))))))</f>
        <v/>
      </c>
      <c r="N788" s="59" t="str">
        <f>IF(COUNT($H788:$K788)=0,"",MIN($H788:$K788)-TODAY())</f>
        <v/>
      </c>
      <c r="O788" s="57"/>
    </row>
    <row r="789" spans="1:15">
      <c r="A789" s="57"/>
      <c r="B789" s="57"/>
      <c r="C789" s="57"/>
      <c r="D789" s="61"/>
      <c r="E789" s="57"/>
      <c r="F789" s="57"/>
      <c r="G789" s="57"/>
      <c r="H789" s="58"/>
      <c r="I789" s="58"/>
      <c r="J789" s="58"/>
      <c r="K789" s="58"/>
      <c r="L789" s="57"/>
      <c r="M789" s="59" t="str">
        <f>IF($A789="","",IF(COUNT($H789:$K789)=0,"MISSING DATES",IF(MIN($H789:$K789)&lt;TODAY(),"EXPIRED",IF(MIN($H789:$K789)&lt;=TODAY()+30,"DUE IN 30 DAYS",IF(MIN($H789:$K789)&lt;=TODAY()+60,"DUE IN 31-60 DAYS",IF(MIN($H789:$K789)&lt;=TODAY()+90,"DUE IN 61-90 DAYS","VALID"))))))</f>
        <v/>
      </c>
      <c r="N789" s="59" t="str">
        <f>IF(COUNT($H789:$K789)=0,"",MIN($H789:$K789)-TODAY())</f>
        <v/>
      </c>
      <c r="O789" s="57"/>
    </row>
    <row r="790" spans="1:15">
      <c r="A790" s="57"/>
      <c r="B790" s="57"/>
      <c r="C790" s="57"/>
      <c r="D790" s="61"/>
      <c r="E790" s="57"/>
      <c r="F790" s="57"/>
      <c r="G790" s="57"/>
      <c r="H790" s="58"/>
      <c r="I790" s="58"/>
      <c r="J790" s="58"/>
      <c r="K790" s="58"/>
      <c r="L790" s="57"/>
      <c r="M790" s="59" t="str">
        <f>IF($A790="","",IF(COUNT($H790:$K790)=0,"MISSING DATES",IF(MIN($H790:$K790)&lt;TODAY(),"EXPIRED",IF(MIN($H790:$K790)&lt;=TODAY()+30,"DUE IN 30 DAYS",IF(MIN($H790:$K790)&lt;=TODAY()+60,"DUE IN 31-60 DAYS",IF(MIN($H790:$K790)&lt;=TODAY()+90,"DUE IN 61-90 DAYS","VALID"))))))</f>
        <v/>
      </c>
      <c r="N790" s="59" t="str">
        <f>IF(COUNT($H790:$K790)=0,"",MIN($H790:$K790)-TODAY())</f>
        <v/>
      </c>
      <c r="O790" s="57"/>
    </row>
    <row r="791" spans="1:15">
      <c r="A791" s="57"/>
      <c r="B791" s="57"/>
      <c r="C791" s="57"/>
      <c r="D791" s="61"/>
      <c r="E791" s="57"/>
      <c r="F791" s="57"/>
      <c r="G791" s="57"/>
      <c r="H791" s="58"/>
      <c r="I791" s="58"/>
      <c r="J791" s="58"/>
      <c r="K791" s="58"/>
      <c r="L791" s="57"/>
      <c r="M791" s="59" t="str">
        <f>IF($A791="","",IF(COUNT($H791:$K791)=0,"MISSING DATES",IF(MIN($H791:$K791)&lt;TODAY(),"EXPIRED",IF(MIN($H791:$K791)&lt;=TODAY()+30,"DUE IN 30 DAYS",IF(MIN($H791:$K791)&lt;=TODAY()+60,"DUE IN 31-60 DAYS",IF(MIN($H791:$K791)&lt;=TODAY()+90,"DUE IN 61-90 DAYS","VALID"))))))</f>
        <v/>
      </c>
      <c r="N791" s="59" t="str">
        <f>IF(COUNT($H791:$K791)=0,"",MIN($H791:$K791)-TODAY())</f>
        <v/>
      </c>
      <c r="O791" s="57"/>
    </row>
    <row r="792" spans="1:15">
      <c r="A792" s="57"/>
      <c r="B792" s="57"/>
      <c r="C792" s="57"/>
      <c r="D792" s="61"/>
      <c r="E792" s="57"/>
      <c r="F792" s="57"/>
      <c r="G792" s="57"/>
      <c r="H792" s="58"/>
      <c r="I792" s="58"/>
      <c r="J792" s="58"/>
      <c r="K792" s="58"/>
      <c r="L792" s="57"/>
      <c r="M792" s="59" t="str">
        <f>IF($A792="","",IF(COUNT($H792:$K792)=0,"MISSING DATES",IF(MIN($H792:$K792)&lt;TODAY(),"EXPIRED",IF(MIN($H792:$K792)&lt;=TODAY()+30,"DUE IN 30 DAYS",IF(MIN($H792:$K792)&lt;=TODAY()+60,"DUE IN 31-60 DAYS",IF(MIN($H792:$K792)&lt;=TODAY()+90,"DUE IN 61-90 DAYS","VALID"))))))</f>
        <v/>
      </c>
      <c r="N792" s="59" t="str">
        <f>IF(COUNT($H792:$K792)=0,"",MIN($H792:$K792)-TODAY())</f>
        <v/>
      </c>
      <c r="O792" s="57"/>
    </row>
    <row r="793" spans="1:15">
      <c r="A793" s="57"/>
      <c r="B793" s="57"/>
      <c r="C793" s="57"/>
      <c r="D793" s="61"/>
      <c r="E793" s="57"/>
      <c r="F793" s="57"/>
      <c r="G793" s="57"/>
      <c r="H793" s="58"/>
      <c r="I793" s="58"/>
      <c r="J793" s="58"/>
      <c r="K793" s="58"/>
      <c r="L793" s="57"/>
      <c r="M793" s="59" t="str">
        <f>IF($A793="","",IF(COUNT($H793:$K793)=0,"MISSING DATES",IF(MIN($H793:$K793)&lt;TODAY(),"EXPIRED",IF(MIN($H793:$K793)&lt;=TODAY()+30,"DUE IN 30 DAYS",IF(MIN($H793:$K793)&lt;=TODAY()+60,"DUE IN 31-60 DAYS",IF(MIN($H793:$K793)&lt;=TODAY()+90,"DUE IN 61-90 DAYS","VALID"))))))</f>
        <v/>
      </c>
      <c r="N793" s="59" t="str">
        <f>IF(COUNT($H793:$K793)=0,"",MIN($H793:$K793)-TODAY())</f>
        <v/>
      </c>
      <c r="O793" s="57"/>
    </row>
    <row r="794" spans="1:15">
      <c r="A794" s="57"/>
      <c r="B794" s="57"/>
      <c r="C794" s="57"/>
      <c r="D794" s="61"/>
      <c r="E794" s="57"/>
      <c r="F794" s="57"/>
      <c r="G794" s="57"/>
      <c r="H794" s="58"/>
      <c r="I794" s="58"/>
      <c r="J794" s="58"/>
      <c r="K794" s="58"/>
      <c r="L794" s="57"/>
      <c r="M794" s="59" t="str">
        <f>IF($A794="","",IF(COUNT($H794:$K794)=0,"MISSING DATES",IF(MIN($H794:$K794)&lt;TODAY(),"EXPIRED",IF(MIN($H794:$K794)&lt;=TODAY()+30,"DUE IN 30 DAYS",IF(MIN($H794:$K794)&lt;=TODAY()+60,"DUE IN 31-60 DAYS",IF(MIN($H794:$K794)&lt;=TODAY()+90,"DUE IN 61-90 DAYS","VALID"))))))</f>
        <v/>
      </c>
      <c r="N794" s="59" t="str">
        <f>IF(COUNT($H794:$K794)=0,"",MIN($H794:$K794)-TODAY())</f>
        <v/>
      </c>
      <c r="O794" s="57"/>
    </row>
    <row r="795" spans="1:15">
      <c r="A795" s="57"/>
      <c r="B795" s="57"/>
      <c r="C795" s="57"/>
      <c r="D795" s="61"/>
      <c r="E795" s="57"/>
      <c r="F795" s="57"/>
      <c r="G795" s="57"/>
      <c r="H795" s="58"/>
      <c r="I795" s="58"/>
      <c r="J795" s="58"/>
      <c r="K795" s="58"/>
      <c r="L795" s="57"/>
      <c r="M795" s="59" t="str">
        <f>IF($A795="","",IF(COUNT($H795:$K795)=0,"MISSING DATES",IF(MIN($H795:$K795)&lt;TODAY(),"EXPIRED",IF(MIN($H795:$K795)&lt;=TODAY()+30,"DUE IN 30 DAYS",IF(MIN($H795:$K795)&lt;=TODAY()+60,"DUE IN 31-60 DAYS",IF(MIN($H795:$K795)&lt;=TODAY()+90,"DUE IN 61-90 DAYS","VALID"))))))</f>
        <v/>
      </c>
      <c r="N795" s="59" t="str">
        <f>IF(COUNT($H795:$K795)=0,"",MIN($H795:$K795)-TODAY())</f>
        <v/>
      </c>
      <c r="O795" s="57"/>
    </row>
    <row r="796" spans="1:15">
      <c r="A796" s="57"/>
      <c r="B796" s="57"/>
      <c r="C796" s="57"/>
      <c r="D796" s="61"/>
      <c r="E796" s="57"/>
      <c r="F796" s="57"/>
      <c r="G796" s="57"/>
      <c r="H796" s="58"/>
      <c r="I796" s="58"/>
      <c r="J796" s="58"/>
      <c r="K796" s="58"/>
      <c r="L796" s="57"/>
      <c r="M796" s="59" t="str">
        <f>IF($A796="","",IF(COUNT($H796:$K796)=0,"MISSING DATES",IF(MIN($H796:$K796)&lt;TODAY(),"EXPIRED",IF(MIN($H796:$K796)&lt;=TODAY()+30,"DUE IN 30 DAYS",IF(MIN($H796:$K796)&lt;=TODAY()+60,"DUE IN 31-60 DAYS",IF(MIN($H796:$K796)&lt;=TODAY()+90,"DUE IN 61-90 DAYS","VALID"))))))</f>
        <v/>
      </c>
      <c r="N796" s="59" t="str">
        <f>IF(COUNT($H796:$K796)=0,"",MIN($H796:$K796)-TODAY())</f>
        <v/>
      </c>
      <c r="O796" s="57"/>
    </row>
    <row r="797" spans="1:15">
      <c r="A797" s="57"/>
      <c r="B797" s="57"/>
      <c r="C797" s="57"/>
      <c r="D797" s="61"/>
      <c r="E797" s="57"/>
      <c r="F797" s="57"/>
      <c r="G797" s="57"/>
      <c r="H797" s="58"/>
      <c r="I797" s="58"/>
      <c r="J797" s="58"/>
      <c r="K797" s="58"/>
      <c r="L797" s="57"/>
      <c r="M797" s="59" t="str">
        <f>IF($A797="","",IF(COUNT($H797:$K797)=0,"MISSING DATES",IF(MIN($H797:$K797)&lt;TODAY(),"EXPIRED",IF(MIN($H797:$K797)&lt;=TODAY()+30,"DUE IN 30 DAYS",IF(MIN($H797:$K797)&lt;=TODAY()+60,"DUE IN 31-60 DAYS",IF(MIN($H797:$K797)&lt;=TODAY()+90,"DUE IN 61-90 DAYS","VALID"))))))</f>
        <v/>
      </c>
      <c r="N797" s="59" t="str">
        <f>IF(COUNT($H797:$K797)=0,"",MIN($H797:$K797)-TODAY())</f>
        <v/>
      </c>
      <c r="O797" s="57"/>
    </row>
    <row r="798" spans="1:15">
      <c r="A798" s="57"/>
      <c r="B798" s="57"/>
      <c r="C798" s="57"/>
      <c r="D798" s="61"/>
      <c r="E798" s="57"/>
      <c r="F798" s="57"/>
      <c r="G798" s="57"/>
      <c r="H798" s="58"/>
      <c r="I798" s="58"/>
      <c r="J798" s="58"/>
      <c r="K798" s="58"/>
      <c r="L798" s="57"/>
      <c r="M798" s="59" t="str">
        <f>IF($A798="","",IF(COUNT($H798:$K798)=0,"MISSING DATES",IF(MIN($H798:$K798)&lt;TODAY(),"EXPIRED",IF(MIN($H798:$K798)&lt;=TODAY()+30,"DUE IN 30 DAYS",IF(MIN($H798:$K798)&lt;=TODAY()+60,"DUE IN 31-60 DAYS",IF(MIN($H798:$K798)&lt;=TODAY()+90,"DUE IN 61-90 DAYS","VALID"))))))</f>
        <v/>
      </c>
      <c r="N798" s="59" t="str">
        <f>IF(COUNT($H798:$K798)=0,"",MIN($H798:$K798)-TODAY())</f>
        <v/>
      </c>
      <c r="O798" s="57"/>
    </row>
    <row r="799" spans="1:15">
      <c r="A799" s="57"/>
      <c r="B799" s="57"/>
      <c r="C799" s="57"/>
      <c r="D799" s="61"/>
      <c r="E799" s="57"/>
      <c r="F799" s="57"/>
      <c r="G799" s="57"/>
      <c r="H799" s="58"/>
      <c r="I799" s="58"/>
      <c r="J799" s="58"/>
      <c r="K799" s="58"/>
      <c r="L799" s="57"/>
      <c r="M799" s="59" t="str">
        <f>IF($A799="","",IF(COUNT($H799:$K799)=0,"MISSING DATES",IF(MIN($H799:$K799)&lt;TODAY(),"EXPIRED",IF(MIN($H799:$K799)&lt;=TODAY()+30,"DUE IN 30 DAYS",IF(MIN($H799:$K799)&lt;=TODAY()+60,"DUE IN 31-60 DAYS",IF(MIN($H799:$K799)&lt;=TODAY()+90,"DUE IN 61-90 DAYS","VALID"))))))</f>
        <v/>
      </c>
      <c r="N799" s="59" t="str">
        <f>IF(COUNT($H799:$K799)=0,"",MIN($H799:$K799)-TODAY())</f>
        <v/>
      </c>
      <c r="O799" s="57"/>
    </row>
    <row r="800" spans="1:15">
      <c r="A800" s="57"/>
      <c r="B800" s="57"/>
      <c r="C800" s="57"/>
      <c r="D800" s="61"/>
      <c r="E800" s="57"/>
      <c r="F800" s="57"/>
      <c r="G800" s="57"/>
      <c r="H800" s="58"/>
      <c r="I800" s="58"/>
      <c r="J800" s="58"/>
      <c r="K800" s="58"/>
      <c r="L800" s="57"/>
      <c r="M800" s="59" t="str">
        <f>IF($A800="","",IF(COUNT($H800:$K800)=0,"MISSING DATES",IF(MIN($H800:$K800)&lt;TODAY(),"EXPIRED",IF(MIN($H800:$K800)&lt;=TODAY()+30,"DUE IN 30 DAYS",IF(MIN($H800:$K800)&lt;=TODAY()+60,"DUE IN 31-60 DAYS",IF(MIN($H800:$K800)&lt;=TODAY()+90,"DUE IN 61-90 DAYS","VALID"))))))</f>
        <v/>
      </c>
      <c r="N800" s="59" t="str">
        <f>IF(COUNT($H800:$K800)=0,"",MIN($H800:$K800)-TODAY())</f>
        <v/>
      </c>
      <c r="O800" s="57"/>
    </row>
    <row r="801" spans="1:15">
      <c r="A801" s="57"/>
      <c r="B801" s="57"/>
      <c r="C801" s="57"/>
      <c r="D801" s="61"/>
      <c r="E801" s="57"/>
      <c r="F801" s="57"/>
      <c r="G801" s="57"/>
      <c r="H801" s="58"/>
      <c r="I801" s="58"/>
      <c r="J801" s="58"/>
      <c r="K801" s="58"/>
      <c r="L801" s="57"/>
      <c r="M801" s="59" t="str">
        <f>IF($A801="","",IF(COUNT($H801:$K801)=0,"MISSING DATES",IF(MIN($H801:$K801)&lt;TODAY(),"EXPIRED",IF(MIN($H801:$K801)&lt;=TODAY()+30,"DUE IN 30 DAYS",IF(MIN($H801:$K801)&lt;=TODAY()+60,"DUE IN 31-60 DAYS",IF(MIN($H801:$K801)&lt;=TODAY()+90,"DUE IN 61-90 DAYS","VALID"))))))</f>
        <v/>
      </c>
      <c r="N801" s="59" t="str">
        <f>IF(COUNT($H801:$K801)=0,"",MIN($H801:$K801)-TODAY())</f>
        <v/>
      </c>
      <c r="O801" s="57"/>
    </row>
    <row r="802" spans="1:15">
      <c r="A802" s="57"/>
      <c r="B802" s="57"/>
      <c r="C802" s="57"/>
      <c r="D802" s="61"/>
      <c r="E802" s="57"/>
      <c r="F802" s="57"/>
      <c r="G802" s="57"/>
      <c r="H802" s="58"/>
      <c r="I802" s="58"/>
      <c r="J802" s="58"/>
      <c r="K802" s="58"/>
      <c r="L802" s="57"/>
      <c r="M802" s="59" t="str">
        <f>IF($A802="","",IF(COUNT($H802:$K802)=0,"MISSING DATES",IF(MIN($H802:$K802)&lt;TODAY(),"EXPIRED",IF(MIN($H802:$K802)&lt;=TODAY()+30,"DUE IN 30 DAYS",IF(MIN($H802:$K802)&lt;=TODAY()+60,"DUE IN 31-60 DAYS",IF(MIN($H802:$K802)&lt;=TODAY()+90,"DUE IN 61-90 DAYS","VALID"))))))</f>
        <v/>
      </c>
      <c r="N802" s="59" t="str">
        <f>IF(COUNT($H802:$K802)=0,"",MIN($H802:$K802)-TODAY())</f>
        <v/>
      </c>
      <c r="O802" s="57"/>
    </row>
    <row r="803" spans="1:15">
      <c r="A803" s="57"/>
      <c r="B803" s="57"/>
      <c r="C803" s="57"/>
      <c r="D803" s="61"/>
      <c r="E803" s="57"/>
      <c r="F803" s="57"/>
      <c r="G803" s="57"/>
      <c r="H803" s="58"/>
      <c r="I803" s="58"/>
      <c r="J803" s="58"/>
      <c r="K803" s="58"/>
      <c r="L803" s="57"/>
      <c r="M803" s="59" t="str">
        <f>IF($A803="","",IF(COUNT($H803:$K803)=0,"MISSING DATES",IF(MIN($H803:$K803)&lt;TODAY(),"EXPIRED",IF(MIN($H803:$K803)&lt;=TODAY()+30,"DUE IN 30 DAYS",IF(MIN($H803:$K803)&lt;=TODAY()+60,"DUE IN 31-60 DAYS",IF(MIN($H803:$K803)&lt;=TODAY()+90,"DUE IN 61-90 DAYS","VALID"))))))</f>
        <v/>
      </c>
      <c r="N803" s="59" t="str">
        <f>IF(COUNT($H803:$K803)=0,"",MIN($H803:$K803)-TODAY())</f>
        <v/>
      </c>
      <c r="O803" s="57"/>
    </row>
    <row r="804" spans="1:15">
      <c r="A804" s="57"/>
      <c r="B804" s="57"/>
      <c r="C804" s="57"/>
      <c r="D804" s="61"/>
      <c r="E804" s="57"/>
      <c r="F804" s="57"/>
      <c r="G804" s="57"/>
      <c r="H804" s="58"/>
      <c r="I804" s="58"/>
      <c r="J804" s="58"/>
      <c r="K804" s="58"/>
      <c r="L804" s="57"/>
      <c r="M804" s="59" t="str">
        <f>IF($A804="","",IF(COUNT($H804:$K804)=0,"MISSING DATES",IF(MIN($H804:$K804)&lt;TODAY(),"EXPIRED",IF(MIN($H804:$K804)&lt;=TODAY()+30,"DUE IN 30 DAYS",IF(MIN($H804:$K804)&lt;=TODAY()+60,"DUE IN 31-60 DAYS",IF(MIN($H804:$K804)&lt;=TODAY()+90,"DUE IN 61-90 DAYS","VALID"))))))</f>
        <v/>
      </c>
      <c r="N804" s="59" t="str">
        <f>IF(COUNT($H804:$K804)=0,"",MIN($H804:$K804)-TODAY())</f>
        <v/>
      </c>
      <c r="O804" s="57"/>
    </row>
    <row r="805" spans="1:15">
      <c r="A805" s="57"/>
      <c r="B805" s="57"/>
      <c r="C805" s="57"/>
      <c r="D805" s="61"/>
      <c r="E805" s="57"/>
      <c r="F805" s="57"/>
      <c r="G805" s="57"/>
      <c r="H805" s="58"/>
      <c r="I805" s="58"/>
      <c r="J805" s="58"/>
      <c r="K805" s="58"/>
      <c r="L805" s="57"/>
      <c r="M805" s="59" t="str">
        <f>IF($A805="","",IF(COUNT($H805:$K805)=0,"MISSING DATES",IF(MIN($H805:$K805)&lt;TODAY(),"EXPIRED",IF(MIN($H805:$K805)&lt;=TODAY()+30,"DUE IN 30 DAYS",IF(MIN($H805:$K805)&lt;=TODAY()+60,"DUE IN 31-60 DAYS",IF(MIN($H805:$K805)&lt;=TODAY()+90,"DUE IN 61-90 DAYS","VALID"))))))</f>
        <v/>
      </c>
      <c r="N805" s="59" t="str">
        <f>IF(COUNT($H805:$K805)=0,"",MIN($H805:$K805)-TODAY())</f>
        <v/>
      </c>
      <c r="O805" s="57"/>
    </row>
    <row r="806" spans="1:15">
      <c r="A806" s="57"/>
      <c r="B806" s="57"/>
      <c r="C806" s="57"/>
      <c r="D806" s="61"/>
      <c r="E806" s="57"/>
      <c r="F806" s="57"/>
      <c r="G806" s="57"/>
      <c r="H806" s="58"/>
      <c r="I806" s="58"/>
      <c r="J806" s="58"/>
      <c r="K806" s="58"/>
      <c r="L806" s="57"/>
      <c r="M806" s="59" t="str">
        <f>IF($A806="","",IF(COUNT($H806:$K806)=0,"MISSING DATES",IF(MIN($H806:$K806)&lt;TODAY(),"EXPIRED",IF(MIN($H806:$K806)&lt;=TODAY()+30,"DUE IN 30 DAYS",IF(MIN($H806:$K806)&lt;=TODAY()+60,"DUE IN 31-60 DAYS",IF(MIN($H806:$K806)&lt;=TODAY()+90,"DUE IN 61-90 DAYS","VALID"))))))</f>
        <v/>
      </c>
      <c r="N806" s="59" t="str">
        <f>IF(COUNT($H806:$K806)=0,"",MIN($H806:$K806)-TODAY())</f>
        <v/>
      </c>
      <c r="O806" s="57"/>
    </row>
    <row r="807" spans="1:15">
      <c r="A807" s="57"/>
      <c r="B807" s="57"/>
      <c r="C807" s="57"/>
      <c r="D807" s="61"/>
      <c r="E807" s="57"/>
      <c r="F807" s="57"/>
      <c r="G807" s="57"/>
      <c r="H807" s="58"/>
      <c r="I807" s="58"/>
      <c r="J807" s="58"/>
      <c r="K807" s="58"/>
      <c r="L807" s="57"/>
      <c r="M807" s="59" t="str">
        <f>IF($A807="","",IF(COUNT($H807:$K807)=0,"MISSING DATES",IF(MIN($H807:$K807)&lt;TODAY(),"EXPIRED",IF(MIN($H807:$K807)&lt;=TODAY()+30,"DUE IN 30 DAYS",IF(MIN($H807:$K807)&lt;=TODAY()+60,"DUE IN 31-60 DAYS",IF(MIN($H807:$K807)&lt;=TODAY()+90,"DUE IN 61-90 DAYS","VALID"))))))</f>
        <v/>
      </c>
      <c r="N807" s="59" t="str">
        <f>IF(COUNT($H807:$K807)=0,"",MIN($H807:$K807)-TODAY())</f>
        <v/>
      </c>
      <c r="O807" s="57"/>
    </row>
    <row r="808" spans="1:15">
      <c r="A808" s="57"/>
      <c r="B808" s="57"/>
      <c r="C808" s="57"/>
      <c r="D808" s="61"/>
      <c r="E808" s="57"/>
      <c r="F808" s="57"/>
      <c r="G808" s="57"/>
      <c r="H808" s="58"/>
      <c r="I808" s="58"/>
      <c r="J808" s="58"/>
      <c r="K808" s="58"/>
      <c r="L808" s="57"/>
      <c r="M808" s="59" t="str">
        <f>IF($A808="","",IF(COUNT($H808:$K808)=0,"MISSING DATES",IF(MIN($H808:$K808)&lt;TODAY(),"EXPIRED",IF(MIN($H808:$K808)&lt;=TODAY()+30,"DUE IN 30 DAYS",IF(MIN($H808:$K808)&lt;=TODAY()+60,"DUE IN 31-60 DAYS",IF(MIN($H808:$K808)&lt;=TODAY()+90,"DUE IN 61-90 DAYS","VALID"))))))</f>
        <v/>
      </c>
      <c r="N808" s="59" t="str">
        <f>IF(COUNT($H808:$K808)=0,"",MIN($H808:$K808)-TODAY())</f>
        <v/>
      </c>
      <c r="O808" s="57"/>
    </row>
    <row r="809" spans="1:15">
      <c r="A809" s="57"/>
      <c r="B809" s="57"/>
      <c r="C809" s="57"/>
      <c r="D809" s="61"/>
      <c r="E809" s="57"/>
      <c r="F809" s="57"/>
      <c r="G809" s="57"/>
      <c r="H809" s="58"/>
      <c r="I809" s="58"/>
      <c r="J809" s="58"/>
      <c r="K809" s="58"/>
      <c r="L809" s="57"/>
      <c r="M809" s="59" t="str">
        <f>IF($A809="","",IF(COUNT($H809:$K809)=0,"MISSING DATES",IF(MIN($H809:$K809)&lt;TODAY(),"EXPIRED",IF(MIN($H809:$K809)&lt;=TODAY()+30,"DUE IN 30 DAYS",IF(MIN($H809:$K809)&lt;=TODAY()+60,"DUE IN 31-60 DAYS",IF(MIN($H809:$K809)&lt;=TODAY()+90,"DUE IN 61-90 DAYS","VALID"))))))</f>
        <v/>
      </c>
      <c r="N809" s="59" t="str">
        <f>IF(COUNT($H809:$K809)=0,"",MIN($H809:$K809)-TODAY())</f>
        <v/>
      </c>
      <c r="O809" s="57"/>
    </row>
    <row r="810" spans="1:15">
      <c r="A810" s="57"/>
      <c r="B810" s="57"/>
      <c r="C810" s="57"/>
      <c r="D810" s="61"/>
      <c r="E810" s="57"/>
      <c r="F810" s="57"/>
      <c r="G810" s="57"/>
      <c r="H810" s="58"/>
      <c r="I810" s="58"/>
      <c r="J810" s="58"/>
      <c r="K810" s="58"/>
      <c r="L810" s="57"/>
      <c r="M810" s="59" t="str">
        <f>IF($A810="","",IF(COUNT($H810:$K810)=0,"MISSING DATES",IF(MIN($H810:$K810)&lt;TODAY(),"EXPIRED",IF(MIN($H810:$K810)&lt;=TODAY()+30,"DUE IN 30 DAYS",IF(MIN($H810:$K810)&lt;=TODAY()+60,"DUE IN 31-60 DAYS",IF(MIN($H810:$K810)&lt;=TODAY()+90,"DUE IN 61-90 DAYS","VALID"))))))</f>
        <v/>
      </c>
      <c r="N810" s="59" t="str">
        <f>IF(COUNT($H810:$K810)=0,"",MIN($H810:$K810)-TODAY())</f>
        <v/>
      </c>
      <c r="O810" s="57"/>
    </row>
    <row r="811" spans="1:15">
      <c r="A811" s="57"/>
      <c r="B811" s="57"/>
      <c r="C811" s="57"/>
      <c r="D811" s="61"/>
      <c r="E811" s="57"/>
      <c r="F811" s="57"/>
      <c r="G811" s="57"/>
      <c r="H811" s="58"/>
      <c r="I811" s="58"/>
      <c r="J811" s="58"/>
      <c r="K811" s="58"/>
      <c r="L811" s="57"/>
      <c r="M811" s="59" t="str">
        <f>IF($A811="","",IF(COUNT($H811:$K811)=0,"MISSING DATES",IF(MIN($H811:$K811)&lt;TODAY(),"EXPIRED",IF(MIN($H811:$K811)&lt;=TODAY()+30,"DUE IN 30 DAYS",IF(MIN($H811:$K811)&lt;=TODAY()+60,"DUE IN 31-60 DAYS",IF(MIN($H811:$K811)&lt;=TODAY()+90,"DUE IN 61-90 DAYS","VALID"))))))</f>
        <v/>
      </c>
      <c r="N811" s="59" t="str">
        <f>IF(COUNT($H811:$K811)=0,"",MIN($H811:$K811)-TODAY())</f>
        <v/>
      </c>
      <c r="O811" s="57"/>
    </row>
    <row r="812" spans="1:15">
      <c r="A812" s="57"/>
      <c r="B812" s="57"/>
      <c r="C812" s="57"/>
      <c r="D812" s="61"/>
      <c r="E812" s="57"/>
      <c r="F812" s="57"/>
      <c r="G812" s="57"/>
      <c r="H812" s="58"/>
      <c r="I812" s="58"/>
      <c r="J812" s="58"/>
      <c r="K812" s="58"/>
      <c r="L812" s="57"/>
      <c r="M812" s="59" t="str">
        <f>IF($A812="","",IF(COUNT($H812:$K812)=0,"MISSING DATES",IF(MIN($H812:$K812)&lt;TODAY(),"EXPIRED",IF(MIN($H812:$K812)&lt;=TODAY()+30,"DUE IN 30 DAYS",IF(MIN($H812:$K812)&lt;=TODAY()+60,"DUE IN 31-60 DAYS",IF(MIN($H812:$K812)&lt;=TODAY()+90,"DUE IN 61-90 DAYS","VALID"))))))</f>
        <v/>
      </c>
      <c r="N812" s="59" t="str">
        <f>IF(COUNT($H812:$K812)=0,"",MIN($H812:$K812)-TODAY())</f>
        <v/>
      </c>
      <c r="O812" s="57"/>
    </row>
    <row r="813" spans="1:15">
      <c r="A813" s="57"/>
      <c r="B813" s="57"/>
      <c r="C813" s="57"/>
      <c r="D813" s="61"/>
      <c r="E813" s="57"/>
      <c r="F813" s="57"/>
      <c r="G813" s="57"/>
      <c r="H813" s="58"/>
      <c r="I813" s="58"/>
      <c r="J813" s="58"/>
      <c r="K813" s="58"/>
      <c r="L813" s="57"/>
      <c r="M813" s="59" t="str">
        <f>IF($A813="","",IF(COUNT($H813:$K813)=0,"MISSING DATES",IF(MIN($H813:$K813)&lt;TODAY(),"EXPIRED",IF(MIN($H813:$K813)&lt;=TODAY()+30,"DUE IN 30 DAYS",IF(MIN($H813:$K813)&lt;=TODAY()+60,"DUE IN 31-60 DAYS",IF(MIN($H813:$K813)&lt;=TODAY()+90,"DUE IN 61-90 DAYS","VALID"))))))</f>
        <v/>
      </c>
      <c r="N813" s="59" t="str">
        <f>IF(COUNT($H813:$K813)=0,"",MIN($H813:$K813)-TODAY())</f>
        <v/>
      </c>
      <c r="O813" s="57"/>
    </row>
    <row r="814" spans="1:15">
      <c r="A814" s="57"/>
      <c r="B814" s="57"/>
      <c r="C814" s="57"/>
      <c r="D814" s="61"/>
      <c r="E814" s="57"/>
      <c r="F814" s="57"/>
      <c r="G814" s="57"/>
      <c r="H814" s="58"/>
      <c r="I814" s="58"/>
      <c r="J814" s="58"/>
      <c r="K814" s="58"/>
      <c r="L814" s="57"/>
      <c r="M814" s="59" t="str">
        <f>IF($A814="","",IF(COUNT($H814:$K814)=0,"MISSING DATES",IF(MIN($H814:$K814)&lt;TODAY(),"EXPIRED",IF(MIN($H814:$K814)&lt;=TODAY()+30,"DUE IN 30 DAYS",IF(MIN($H814:$K814)&lt;=TODAY()+60,"DUE IN 31-60 DAYS",IF(MIN($H814:$K814)&lt;=TODAY()+90,"DUE IN 61-90 DAYS","VALID"))))))</f>
        <v/>
      </c>
      <c r="N814" s="59" t="str">
        <f>IF(COUNT($H814:$K814)=0,"",MIN($H814:$K814)-TODAY())</f>
        <v/>
      </c>
      <c r="O814" s="57"/>
    </row>
    <row r="815" spans="1:15">
      <c r="A815" s="57"/>
      <c r="B815" s="57"/>
      <c r="C815" s="57"/>
      <c r="D815" s="61"/>
      <c r="E815" s="57"/>
      <c r="F815" s="57"/>
      <c r="G815" s="57"/>
      <c r="H815" s="58"/>
      <c r="I815" s="58"/>
      <c r="J815" s="58"/>
      <c r="K815" s="58"/>
      <c r="L815" s="57"/>
      <c r="M815" s="59" t="str">
        <f>IF($A815="","",IF(COUNT($H815:$K815)=0,"MISSING DATES",IF(MIN($H815:$K815)&lt;TODAY(),"EXPIRED",IF(MIN($H815:$K815)&lt;=TODAY()+30,"DUE IN 30 DAYS",IF(MIN($H815:$K815)&lt;=TODAY()+60,"DUE IN 31-60 DAYS",IF(MIN($H815:$K815)&lt;=TODAY()+90,"DUE IN 61-90 DAYS","VALID"))))))</f>
        <v/>
      </c>
      <c r="N815" s="59" t="str">
        <f>IF(COUNT($H815:$K815)=0,"",MIN($H815:$K815)-TODAY())</f>
        <v/>
      </c>
      <c r="O815" s="57"/>
    </row>
    <row r="816" spans="1:15">
      <c r="A816" s="57"/>
      <c r="B816" s="57"/>
      <c r="C816" s="57"/>
      <c r="D816" s="61"/>
      <c r="E816" s="57"/>
      <c r="F816" s="57"/>
      <c r="G816" s="57"/>
      <c r="H816" s="58"/>
      <c r="I816" s="58"/>
      <c r="J816" s="58"/>
      <c r="K816" s="58"/>
      <c r="L816" s="57"/>
      <c r="M816" s="59" t="str">
        <f>IF($A816="","",IF(COUNT($H816:$K816)=0,"MISSING DATES",IF(MIN($H816:$K816)&lt;TODAY(),"EXPIRED",IF(MIN($H816:$K816)&lt;=TODAY()+30,"DUE IN 30 DAYS",IF(MIN($H816:$K816)&lt;=TODAY()+60,"DUE IN 31-60 DAYS",IF(MIN($H816:$K816)&lt;=TODAY()+90,"DUE IN 61-90 DAYS","VALID"))))))</f>
        <v/>
      </c>
      <c r="N816" s="59" t="str">
        <f>IF(COUNT($H816:$K816)=0,"",MIN($H816:$K816)-TODAY())</f>
        <v/>
      </c>
      <c r="O816" s="57"/>
    </row>
    <row r="817" spans="1:15">
      <c r="A817" s="57"/>
      <c r="B817" s="57"/>
      <c r="C817" s="57"/>
      <c r="D817" s="61"/>
      <c r="E817" s="57"/>
      <c r="F817" s="57"/>
      <c r="G817" s="57"/>
      <c r="H817" s="58"/>
      <c r="I817" s="58"/>
      <c r="J817" s="58"/>
      <c r="K817" s="58"/>
      <c r="L817" s="57"/>
      <c r="M817" s="59" t="str">
        <f>IF($A817="","",IF(COUNT($H817:$K817)=0,"MISSING DATES",IF(MIN($H817:$K817)&lt;TODAY(),"EXPIRED",IF(MIN($H817:$K817)&lt;=TODAY()+30,"DUE IN 30 DAYS",IF(MIN($H817:$K817)&lt;=TODAY()+60,"DUE IN 31-60 DAYS",IF(MIN($H817:$K817)&lt;=TODAY()+90,"DUE IN 61-90 DAYS","VALID"))))))</f>
        <v/>
      </c>
      <c r="N817" s="59" t="str">
        <f>IF(COUNT($H817:$K817)=0,"",MIN($H817:$K817)-TODAY())</f>
        <v/>
      </c>
      <c r="O817" s="57"/>
    </row>
    <row r="818" spans="1:15">
      <c r="A818" s="57"/>
      <c r="B818" s="57"/>
      <c r="C818" s="57"/>
      <c r="D818" s="61"/>
      <c r="E818" s="57"/>
      <c r="F818" s="57"/>
      <c r="G818" s="57"/>
      <c r="H818" s="58"/>
      <c r="I818" s="58"/>
      <c r="J818" s="58"/>
      <c r="K818" s="58"/>
      <c r="L818" s="57"/>
      <c r="M818" s="59" t="str">
        <f>IF($A818="","",IF(COUNT($H818:$K818)=0,"MISSING DATES",IF(MIN($H818:$K818)&lt;TODAY(),"EXPIRED",IF(MIN($H818:$K818)&lt;=TODAY()+30,"DUE IN 30 DAYS",IF(MIN($H818:$K818)&lt;=TODAY()+60,"DUE IN 31-60 DAYS",IF(MIN($H818:$K818)&lt;=TODAY()+90,"DUE IN 61-90 DAYS","VALID"))))))</f>
        <v/>
      </c>
      <c r="N818" s="59" t="str">
        <f>IF(COUNT($H818:$K818)=0,"",MIN($H818:$K818)-TODAY())</f>
        <v/>
      </c>
      <c r="O818" s="57"/>
    </row>
    <row r="819" spans="1:15">
      <c r="A819" s="57"/>
      <c r="B819" s="57"/>
      <c r="C819" s="57"/>
      <c r="D819" s="61"/>
      <c r="E819" s="57"/>
      <c r="F819" s="57"/>
      <c r="G819" s="57"/>
      <c r="H819" s="58"/>
      <c r="I819" s="58"/>
      <c r="J819" s="58"/>
      <c r="K819" s="58"/>
      <c r="L819" s="57"/>
      <c r="M819" s="59" t="str">
        <f>IF($A819="","",IF(COUNT($H819:$K819)=0,"MISSING DATES",IF(MIN($H819:$K819)&lt;TODAY(),"EXPIRED",IF(MIN($H819:$K819)&lt;=TODAY()+30,"DUE IN 30 DAYS",IF(MIN($H819:$K819)&lt;=TODAY()+60,"DUE IN 31-60 DAYS",IF(MIN($H819:$K819)&lt;=TODAY()+90,"DUE IN 61-90 DAYS","VALID"))))))</f>
        <v/>
      </c>
      <c r="N819" s="59" t="str">
        <f>IF(COUNT($H819:$K819)=0,"",MIN($H819:$K819)-TODAY())</f>
        <v/>
      </c>
      <c r="O819" s="57"/>
    </row>
    <row r="820" spans="1:15">
      <c r="A820" s="57"/>
      <c r="B820" s="57"/>
      <c r="C820" s="57"/>
      <c r="D820" s="61"/>
      <c r="E820" s="57"/>
      <c r="F820" s="57"/>
      <c r="G820" s="57"/>
      <c r="H820" s="58"/>
      <c r="I820" s="58"/>
      <c r="J820" s="58"/>
      <c r="K820" s="58"/>
      <c r="L820" s="57"/>
      <c r="M820" s="59" t="str">
        <f>IF($A820="","",IF(COUNT($H820:$K820)=0,"MISSING DATES",IF(MIN($H820:$K820)&lt;TODAY(),"EXPIRED",IF(MIN($H820:$K820)&lt;=TODAY()+30,"DUE IN 30 DAYS",IF(MIN($H820:$K820)&lt;=TODAY()+60,"DUE IN 31-60 DAYS",IF(MIN($H820:$K820)&lt;=TODAY()+90,"DUE IN 61-90 DAYS","VALID"))))))</f>
        <v/>
      </c>
      <c r="N820" s="59" t="str">
        <f>IF(COUNT($H820:$K820)=0,"",MIN($H820:$K820)-TODAY())</f>
        <v/>
      </c>
      <c r="O820" s="57"/>
    </row>
    <row r="821" spans="1:15">
      <c r="A821" s="57"/>
      <c r="B821" s="57"/>
      <c r="C821" s="57"/>
      <c r="D821" s="61"/>
      <c r="E821" s="57"/>
      <c r="F821" s="57"/>
      <c r="G821" s="57"/>
      <c r="H821" s="58"/>
      <c r="I821" s="58"/>
      <c r="J821" s="58"/>
      <c r="K821" s="58"/>
      <c r="L821" s="57"/>
      <c r="M821" s="59" t="str">
        <f>IF($A821="","",IF(COUNT($H821:$K821)=0,"MISSING DATES",IF(MIN($H821:$K821)&lt;TODAY(),"EXPIRED",IF(MIN($H821:$K821)&lt;=TODAY()+30,"DUE IN 30 DAYS",IF(MIN($H821:$K821)&lt;=TODAY()+60,"DUE IN 31-60 DAYS",IF(MIN($H821:$K821)&lt;=TODAY()+90,"DUE IN 61-90 DAYS","VALID"))))))</f>
        <v/>
      </c>
      <c r="N821" s="59" t="str">
        <f>IF(COUNT($H821:$K821)=0,"",MIN($H821:$K821)-TODAY())</f>
        <v/>
      </c>
      <c r="O821" s="57"/>
    </row>
    <row r="822" spans="1:15">
      <c r="A822" s="57"/>
      <c r="B822" s="57"/>
      <c r="C822" s="57"/>
      <c r="D822" s="61"/>
      <c r="E822" s="57"/>
      <c r="F822" s="57"/>
      <c r="G822" s="57"/>
      <c r="H822" s="58"/>
      <c r="I822" s="58"/>
      <c r="J822" s="58"/>
      <c r="K822" s="58"/>
      <c r="L822" s="57"/>
      <c r="M822" s="59" t="str">
        <f>IF($A822="","",IF(COUNT($H822:$K822)=0,"MISSING DATES",IF(MIN($H822:$K822)&lt;TODAY(),"EXPIRED",IF(MIN($H822:$K822)&lt;=TODAY()+30,"DUE IN 30 DAYS",IF(MIN($H822:$K822)&lt;=TODAY()+60,"DUE IN 31-60 DAYS",IF(MIN($H822:$K822)&lt;=TODAY()+90,"DUE IN 61-90 DAYS","VALID"))))))</f>
        <v/>
      </c>
      <c r="N822" s="59" t="str">
        <f>IF(COUNT($H822:$K822)=0,"",MIN($H822:$K822)-TODAY())</f>
        <v/>
      </c>
      <c r="O822" s="57"/>
    </row>
    <row r="823" spans="1:15">
      <c r="A823" s="57"/>
      <c r="B823" s="57"/>
      <c r="C823" s="57"/>
      <c r="D823" s="61"/>
      <c r="E823" s="57"/>
      <c r="F823" s="57"/>
      <c r="G823" s="57"/>
      <c r="H823" s="58"/>
      <c r="I823" s="58"/>
      <c r="J823" s="58"/>
      <c r="K823" s="58"/>
      <c r="L823" s="57"/>
      <c r="M823" s="59" t="str">
        <f>IF($A823="","",IF(COUNT($H823:$K823)=0,"MISSING DATES",IF(MIN($H823:$K823)&lt;TODAY(),"EXPIRED",IF(MIN($H823:$K823)&lt;=TODAY()+30,"DUE IN 30 DAYS",IF(MIN($H823:$K823)&lt;=TODAY()+60,"DUE IN 31-60 DAYS",IF(MIN($H823:$K823)&lt;=TODAY()+90,"DUE IN 61-90 DAYS","VALID"))))))</f>
        <v/>
      </c>
      <c r="N823" s="59" t="str">
        <f>IF(COUNT($H823:$K823)=0,"",MIN($H823:$K823)-TODAY())</f>
        <v/>
      </c>
      <c r="O823" s="57"/>
    </row>
    <row r="824" spans="1:15">
      <c r="A824" s="57"/>
      <c r="B824" s="57"/>
      <c r="C824" s="57"/>
      <c r="D824" s="61"/>
      <c r="E824" s="57"/>
      <c r="F824" s="57"/>
      <c r="G824" s="57"/>
      <c r="H824" s="58"/>
      <c r="I824" s="58"/>
      <c r="J824" s="58"/>
      <c r="K824" s="58"/>
      <c r="L824" s="57"/>
      <c r="M824" s="59" t="str">
        <f>IF($A824="","",IF(COUNT($H824:$K824)=0,"MISSING DATES",IF(MIN($H824:$K824)&lt;TODAY(),"EXPIRED",IF(MIN($H824:$K824)&lt;=TODAY()+30,"DUE IN 30 DAYS",IF(MIN($H824:$K824)&lt;=TODAY()+60,"DUE IN 31-60 DAYS",IF(MIN($H824:$K824)&lt;=TODAY()+90,"DUE IN 61-90 DAYS","VALID"))))))</f>
        <v/>
      </c>
      <c r="N824" s="59" t="str">
        <f>IF(COUNT($H824:$K824)=0,"",MIN($H824:$K824)-TODAY())</f>
        <v/>
      </c>
      <c r="O824" s="57"/>
    </row>
    <row r="825" spans="1:15">
      <c r="A825" s="57"/>
      <c r="B825" s="57"/>
      <c r="C825" s="57"/>
      <c r="D825" s="61"/>
      <c r="E825" s="57"/>
      <c r="F825" s="57"/>
      <c r="G825" s="57"/>
      <c r="H825" s="58"/>
      <c r="I825" s="58"/>
      <c r="J825" s="58"/>
      <c r="K825" s="58"/>
      <c r="L825" s="57"/>
      <c r="M825" s="59" t="str">
        <f>IF($A825="","",IF(COUNT($H825:$K825)=0,"MISSING DATES",IF(MIN($H825:$K825)&lt;TODAY(),"EXPIRED",IF(MIN($H825:$K825)&lt;=TODAY()+30,"DUE IN 30 DAYS",IF(MIN($H825:$K825)&lt;=TODAY()+60,"DUE IN 31-60 DAYS",IF(MIN($H825:$K825)&lt;=TODAY()+90,"DUE IN 61-90 DAYS","VALID"))))))</f>
        <v/>
      </c>
      <c r="N825" s="59" t="str">
        <f>IF(COUNT($H825:$K825)=0,"",MIN($H825:$K825)-TODAY())</f>
        <v/>
      </c>
      <c r="O825" s="57"/>
    </row>
    <row r="826" spans="1:15">
      <c r="A826" s="57"/>
      <c r="B826" s="57"/>
      <c r="C826" s="57"/>
      <c r="D826" s="61"/>
      <c r="E826" s="57"/>
      <c r="F826" s="57"/>
      <c r="G826" s="57"/>
      <c r="H826" s="58"/>
      <c r="I826" s="58"/>
      <c r="J826" s="58"/>
      <c r="K826" s="58"/>
      <c r="L826" s="57"/>
      <c r="M826" s="59" t="str">
        <f>IF($A826="","",IF(COUNT($H826:$K826)=0,"MISSING DATES",IF(MIN($H826:$K826)&lt;TODAY(),"EXPIRED",IF(MIN($H826:$K826)&lt;=TODAY()+30,"DUE IN 30 DAYS",IF(MIN($H826:$K826)&lt;=TODAY()+60,"DUE IN 31-60 DAYS",IF(MIN($H826:$K826)&lt;=TODAY()+90,"DUE IN 61-90 DAYS","VALID"))))))</f>
        <v/>
      </c>
      <c r="N826" s="59" t="str">
        <f>IF(COUNT($H826:$K826)=0,"",MIN($H826:$K826)-TODAY())</f>
        <v/>
      </c>
      <c r="O826" s="57"/>
    </row>
    <row r="827" spans="1:15">
      <c r="A827" s="57"/>
      <c r="B827" s="57"/>
      <c r="C827" s="57"/>
      <c r="D827" s="61"/>
      <c r="E827" s="57"/>
      <c r="F827" s="57"/>
      <c r="G827" s="57"/>
      <c r="H827" s="58"/>
      <c r="I827" s="58"/>
      <c r="J827" s="58"/>
      <c r="K827" s="58"/>
      <c r="L827" s="57"/>
      <c r="M827" s="59" t="str">
        <f>IF($A827="","",IF(COUNT($H827:$K827)=0,"MISSING DATES",IF(MIN($H827:$K827)&lt;TODAY(),"EXPIRED",IF(MIN($H827:$K827)&lt;=TODAY()+30,"DUE IN 30 DAYS",IF(MIN($H827:$K827)&lt;=TODAY()+60,"DUE IN 31-60 DAYS",IF(MIN($H827:$K827)&lt;=TODAY()+90,"DUE IN 61-90 DAYS","VALID"))))))</f>
        <v/>
      </c>
      <c r="N827" s="59" t="str">
        <f>IF(COUNT($H827:$K827)=0,"",MIN($H827:$K827)-TODAY())</f>
        <v/>
      </c>
      <c r="O827" s="57"/>
    </row>
    <row r="828" spans="1:15">
      <c r="A828" s="57"/>
      <c r="B828" s="57"/>
      <c r="C828" s="57"/>
      <c r="D828" s="61"/>
      <c r="E828" s="57"/>
      <c r="F828" s="57"/>
      <c r="G828" s="57"/>
      <c r="H828" s="58"/>
      <c r="I828" s="58"/>
      <c r="J828" s="58"/>
      <c r="K828" s="58"/>
      <c r="L828" s="57"/>
      <c r="M828" s="59" t="str">
        <f>IF($A828="","",IF(COUNT($H828:$K828)=0,"MISSING DATES",IF(MIN($H828:$K828)&lt;TODAY(),"EXPIRED",IF(MIN($H828:$K828)&lt;=TODAY()+30,"DUE IN 30 DAYS",IF(MIN($H828:$K828)&lt;=TODAY()+60,"DUE IN 31-60 DAYS",IF(MIN($H828:$K828)&lt;=TODAY()+90,"DUE IN 61-90 DAYS","VALID"))))))</f>
        <v/>
      </c>
      <c r="N828" s="59" t="str">
        <f>IF(COUNT($H828:$K828)=0,"",MIN($H828:$K828)-TODAY())</f>
        <v/>
      </c>
      <c r="O828" s="57"/>
    </row>
    <row r="829" spans="1:15">
      <c r="A829" s="57"/>
      <c r="B829" s="57"/>
      <c r="C829" s="57"/>
      <c r="D829" s="61"/>
      <c r="E829" s="57"/>
      <c r="F829" s="57"/>
      <c r="G829" s="57"/>
      <c r="H829" s="58"/>
      <c r="I829" s="58"/>
      <c r="J829" s="58"/>
      <c r="K829" s="58"/>
      <c r="L829" s="57"/>
      <c r="M829" s="59" t="str">
        <f>IF($A829="","",IF(COUNT($H829:$K829)=0,"MISSING DATES",IF(MIN($H829:$K829)&lt;TODAY(),"EXPIRED",IF(MIN($H829:$K829)&lt;=TODAY()+30,"DUE IN 30 DAYS",IF(MIN($H829:$K829)&lt;=TODAY()+60,"DUE IN 31-60 DAYS",IF(MIN($H829:$K829)&lt;=TODAY()+90,"DUE IN 61-90 DAYS","VALID"))))))</f>
        <v/>
      </c>
      <c r="N829" s="59" t="str">
        <f>IF(COUNT($H829:$K829)=0,"",MIN($H829:$K829)-TODAY())</f>
        <v/>
      </c>
      <c r="O829" s="57"/>
    </row>
    <row r="830" spans="1:15">
      <c r="A830" s="57"/>
      <c r="B830" s="57"/>
      <c r="C830" s="57"/>
      <c r="D830" s="61"/>
      <c r="E830" s="57"/>
      <c r="F830" s="57"/>
      <c r="G830" s="57"/>
      <c r="H830" s="58"/>
      <c r="I830" s="58"/>
      <c r="J830" s="58"/>
      <c r="K830" s="58"/>
      <c r="L830" s="57"/>
      <c r="M830" s="59" t="str">
        <f>IF($A830="","",IF(COUNT($H830:$K830)=0,"MISSING DATES",IF(MIN($H830:$K830)&lt;TODAY(),"EXPIRED",IF(MIN($H830:$K830)&lt;=TODAY()+30,"DUE IN 30 DAYS",IF(MIN($H830:$K830)&lt;=TODAY()+60,"DUE IN 31-60 DAYS",IF(MIN($H830:$K830)&lt;=TODAY()+90,"DUE IN 61-90 DAYS","VALID"))))))</f>
        <v/>
      </c>
      <c r="N830" s="59" t="str">
        <f>IF(COUNT($H830:$K830)=0,"",MIN($H830:$K830)-TODAY())</f>
        <v/>
      </c>
      <c r="O830" s="57"/>
    </row>
    <row r="831" spans="1:15">
      <c r="A831" s="57"/>
      <c r="B831" s="57"/>
      <c r="C831" s="57"/>
      <c r="D831" s="61"/>
      <c r="E831" s="57"/>
      <c r="F831" s="57"/>
      <c r="G831" s="57"/>
      <c r="H831" s="58"/>
      <c r="I831" s="58"/>
      <c r="J831" s="58"/>
      <c r="K831" s="58"/>
      <c r="L831" s="57"/>
      <c r="M831" s="59" t="str">
        <f>IF($A831="","",IF(COUNT($H831:$K831)=0,"MISSING DATES",IF(MIN($H831:$K831)&lt;TODAY(),"EXPIRED",IF(MIN($H831:$K831)&lt;=TODAY()+30,"DUE IN 30 DAYS",IF(MIN($H831:$K831)&lt;=TODAY()+60,"DUE IN 31-60 DAYS",IF(MIN($H831:$K831)&lt;=TODAY()+90,"DUE IN 61-90 DAYS","VALID"))))))</f>
        <v/>
      </c>
      <c r="N831" s="59" t="str">
        <f>IF(COUNT($H831:$K831)=0,"",MIN($H831:$K831)-TODAY())</f>
        <v/>
      </c>
      <c r="O831" s="57"/>
    </row>
    <row r="832" spans="1:15">
      <c r="A832" s="57"/>
      <c r="B832" s="57"/>
      <c r="C832" s="57"/>
      <c r="D832" s="61"/>
      <c r="E832" s="57"/>
      <c r="F832" s="57"/>
      <c r="G832" s="57"/>
      <c r="H832" s="58"/>
      <c r="I832" s="58"/>
      <c r="J832" s="58"/>
      <c r="K832" s="58"/>
      <c r="L832" s="57"/>
      <c r="M832" s="59" t="str">
        <f>IF($A832="","",IF(COUNT($H832:$K832)=0,"MISSING DATES",IF(MIN($H832:$K832)&lt;TODAY(),"EXPIRED",IF(MIN($H832:$K832)&lt;=TODAY()+30,"DUE IN 30 DAYS",IF(MIN($H832:$K832)&lt;=TODAY()+60,"DUE IN 31-60 DAYS",IF(MIN($H832:$K832)&lt;=TODAY()+90,"DUE IN 61-90 DAYS","VALID"))))))</f>
        <v/>
      </c>
      <c r="N832" s="59" t="str">
        <f>IF(COUNT($H832:$K832)=0,"",MIN($H832:$K832)-TODAY())</f>
        <v/>
      </c>
      <c r="O832" s="57"/>
    </row>
    <row r="833" spans="1:15">
      <c r="A833" s="57"/>
      <c r="B833" s="57"/>
      <c r="C833" s="57"/>
      <c r="D833" s="61"/>
      <c r="E833" s="57"/>
      <c r="F833" s="57"/>
      <c r="G833" s="57"/>
      <c r="H833" s="58"/>
      <c r="I833" s="58"/>
      <c r="J833" s="58"/>
      <c r="K833" s="58"/>
      <c r="L833" s="57"/>
      <c r="M833" s="59" t="str">
        <f>IF($A833="","",IF(COUNT($H833:$K833)=0,"MISSING DATES",IF(MIN($H833:$K833)&lt;TODAY(),"EXPIRED",IF(MIN($H833:$K833)&lt;=TODAY()+30,"DUE IN 30 DAYS",IF(MIN($H833:$K833)&lt;=TODAY()+60,"DUE IN 31-60 DAYS",IF(MIN($H833:$K833)&lt;=TODAY()+90,"DUE IN 61-90 DAYS","VALID"))))))</f>
        <v/>
      </c>
      <c r="N833" s="59" t="str">
        <f>IF(COUNT($H833:$K833)=0,"",MIN($H833:$K833)-TODAY())</f>
        <v/>
      </c>
      <c r="O833" s="57"/>
    </row>
    <row r="834" spans="1:15">
      <c r="A834" s="57"/>
      <c r="B834" s="57"/>
      <c r="C834" s="57"/>
      <c r="D834" s="61"/>
      <c r="E834" s="57"/>
      <c r="F834" s="57"/>
      <c r="G834" s="57"/>
      <c r="H834" s="58"/>
      <c r="I834" s="58"/>
      <c r="J834" s="58"/>
      <c r="K834" s="58"/>
      <c r="L834" s="57"/>
      <c r="M834" s="59" t="str">
        <f>IF($A834="","",IF(COUNT($H834:$K834)=0,"MISSING DATES",IF(MIN($H834:$K834)&lt;TODAY(),"EXPIRED",IF(MIN($H834:$K834)&lt;=TODAY()+30,"DUE IN 30 DAYS",IF(MIN($H834:$K834)&lt;=TODAY()+60,"DUE IN 31-60 DAYS",IF(MIN($H834:$K834)&lt;=TODAY()+90,"DUE IN 61-90 DAYS","VALID"))))))</f>
        <v/>
      </c>
      <c r="N834" s="59" t="str">
        <f>IF(COUNT($H834:$K834)=0,"",MIN($H834:$K834)-TODAY())</f>
        <v/>
      </c>
      <c r="O834" s="57"/>
    </row>
    <row r="835" spans="1:15">
      <c r="A835" s="57"/>
      <c r="B835" s="57"/>
      <c r="C835" s="57"/>
      <c r="D835" s="61"/>
      <c r="E835" s="57"/>
      <c r="F835" s="57"/>
      <c r="G835" s="57"/>
      <c r="H835" s="58"/>
      <c r="I835" s="58"/>
      <c r="J835" s="58"/>
      <c r="K835" s="58"/>
      <c r="L835" s="57"/>
      <c r="M835" s="59" t="str">
        <f>IF($A835="","",IF(COUNT($H835:$K835)=0,"MISSING DATES",IF(MIN($H835:$K835)&lt;TODAY(),"EXPIRED",IF(MIN($H835:$K835)&lt;=TODAY()+30,"DUE IN 30 DAYS",IF(MIN($H835:$K835)&lt;=TODAY()+60,"DUE IN 31-60 DAYS",IF(MIN($H835:$K835)&lt;=TODAY()+90,"DUE IN 61-90 DAYS","VALID"))))))</f>
        <v/>
      </c>
      <c r="N835" s="59" t="str">
        <f>IF(COUNT($H835:$K835)=0,"",MIN($H835:$K835)-TODAY())</f>
        <v/>
      </c>
      <c r="O835" s="57"/>
    </row>
    <row r="836" spans="1:15">
      <c r="A836" s="57"/>
      <c r="B836" s="57"/>
      <c r="C836" s="57"/>
      <c r="D836" s="61"/>
      <c r="E836" s="57"/>
      <c r="F836" s="57"/>
      <c r="G836" s="57"/>
      <c r="H836" s="58"/>
      <c r="I836" s="58"/>
      <c r="J836" s="58"/>
      <c r="K836" s="58"/>
      <c r="L836" s="57"/>
      <c r="M836" s="59" t="str">
        <f>IF($A836="","",IF(COUNT($H836:$K836)=0,"MISSING DATES",IF(MIN($H836:$K836)&lt;TODAY(),"EXPIRED",IF(MIN($H836:$K836)&lt;=TODAY()+30,"DUE IN 30 DAYS",IF(MIN($H836:$K836)&lt;=TODAY()+60,"DUE IN 31-60 DAYS",IF(MIN($H836:$K836)&lt;=TODAY()+90,"DUE IN 61-90 DAYS","VALID"))))))</f>
        <v/>
      </c>
      <c r="N836" s="59" t="str">
        <f>IF(COUNT($H836:$K836)=0,"",MIN($H836:$K836)-TODAY())</f>
        <v/>
      </c>
      <c r="O836" s="57"/>
    </row>
    <row r="837" spans="1:15">
      <c r="A837" s="57"/>
      <c r="B837" s="57"/>
      <c r="C837" s="57"/>
      <c r="D837" s="61"/>
      <c r="E837" s="57"/>
      <c r="F837" s="57"/>
      <c r="G837" s="57"/>
      <c r="H837" s="58"/>
      <c r="I837" s="58"/>
      <c r="J837" s="58"/>
      <c r="K837" s="58"/>
      <c r="L837" s="57"/>
      <c r="M837" s="59" t="str">
        <f>IF($A837="","",IF(COUNT($H837:$K837)=0,"MISSING DATES",IF(MIN($H837:$K837)&lt;TODAY(),"EXPIRED",IF(MIN($H837:$K837)&lt;=TODAY()+30,"DUE IN 30 DAYS",IF(MIN($H837:$K837)&lt;=TODAY()+60,"DUE IN 31-60 DAYS",IF(MIN($H837:$K837)&lt;=TODAY()+90,"DUE IN 61-90 DAYS","VALID"))))))</f>
        <v/>
      </c>
      <c r="N837" s="59" t="str">
        <f>IF(COUNT($H837:$K837)=0,"",MIN($H837:$K837)-TODAY())</f>
        <v/>
      </c>
      <c r="O837" s="57"/>
    </row>
    <row r="838" spans="1:15">
      <c r="A838" s="57"/>
      <c r="B838" s="57"/>
      <c r="C838" s="57"/>
      <c r="D838" s="61"/>
      <c r="E838" s="57"/>
      <c r="F838" s="57"/>
      <c r="G838" s="57"/>
      <c r="H838" s="58"/>
      <c r="I838" s="58"/>
      <c r="J838" s="58"/>
      <c r="K838" s="58"/>
      <c r="L838" s="57"/>
      <c r="M838" s="59" t="str">
        <f>IF($A838="","",IF(COUNT($H838:$K838)=0,"MISSING DATES",IF(MIN($H838:$K838)&lt;TODAY(),"EXPIRED",IF(MIN($H838:$K838)&lt;=TODAY()+30,"DUE IN 30 DAYS",IF(MIN($H838:$K838)&lt;=TODAY()+60,"DUE IN 31-60 DAYS",IF(MIN($H838:$K838)&lt;=TODAY()+90,"DUE IN 61-90 DAYS","VALID"))))))</f>
        <v/>
      </c>
      <c r="N838" s="59" t="str">
        <f>IF(COUNT($H838:$K838)=0,"",MIN($H838:$K838)-TODAY())</f>
        <v/>
      </c>
      <c r="O838" s="57"/>
    </row>
    <row r="839" spans="1:15">
      <c r="A839" s="57"/>
      <c r="B839" s="57"/>
      <c r="C839" s="57"/>
      <c r="D839" s="61"/>
      <c r="E839" s="57"/>
      <c r="F839" s="57"/>
      <c r="G839" s="57"/>
      <c r="H839" s="58"/>
      <c r="I839" s="58"/>
      <c r="J839" s="58"/>
      <c r="K839" s="58"/>
      <c r="L839" s="57"/>
      <c r="M839" s="59" t="str">
        <f>IF($A839="","",IF(COUNT($H839:$K839)=0,"MISSING DATES",IF(MIN($H839:$K839)&lt;TODAY(),"EXPIRED",IF(MIN($H839:$K839)&lt;=TODAY()+30,"DUE IN 30 DAYS",IF(MIN($H839:$K839)&lt;=TODAY()+60,"DUE IN 31-60 DAYS",IF(MIN($H839:$K839)&lt;=TODAY()+90,"DUE IN 61-90 DAYS","VALID"))))))</f>
        <v/>
      </c>
      <c r="N839" s="59" t="str">
        <f>IF(COUNT($H839:$K839)=0,"",MIN($H839:$K839)-TODAY())</f>
        <v/>
      </c>
      <c r="O839" s="57"/>
    </row>
    <row r="840" spans="1:15">
      <c r="A840" s="57"/>
      <c r="B840" s="57"/>
      <c r="C840" s="57"/>
      <c r="D840" s="61"/>
      <c r="E840" s="57"/>
      <c r="F840" s="57"/>
      <c r="G840" s="57"/>
      <c r="H840" s="58"/>
      <c r="I840" s="58"/>
      <c r="J840" s="58"/>
      <c r="K840" s="58"/>
      <c r="L840" s="57"/>
      <c r="M840" s="59" t="str">
        <f>IF($A840="","",IF(COUNT($H840:$K840)=0,"MISSING DATES",IF(MIN($H840:$K840)&lt;TODAY(),"EXPIRED",IF(MIN($H840:$K840)&lt;=TODAY()+30,"DUE IN 30 DAYS",IF(MIN($H840:$K840)&lt;=TODAY()+60,"DUE IN 31-60 DAYS",IF(MIN($H840:$K840)&lt;=TODAY()+90,"DUE IN 61-90 DAYS","VALID"))))))</f>
        <v/>
      </c>
      <c r="N840" s="59" t="str">
        <f>IF(COUNT($H840:$K840)=0,"",MIN($H840:$K840)-TODAY())</f>
        <v/>
      </c>
      <c r="O840" s="57"/>
    </row>
    <row r="841" spans="1:15">
      <c r="A841" s="57"/>
      <c r="B841" s="57"/>
      <c r="C841" s="57"/>
      <c r="D841" s="61"/>
      <c r="E841" s="57"/>
      <c r="F841" s="57"/>
      <c r="G841" s="57"/>
      <c r="H841" s="58"/>
      <c r="I841" s="58"/>
      <c r="J841" s="58"/>
      <c r="K841" s="58"/>
      <c r="L841" s="57"/>
      <c r="M841" s="59" t="str">
        <f>IF($A841="","",IF(COUNT($H841:$K841)=0,"MISSING DATES",IF(MIN($H841:$K841)&lt;TODAY(),"EXPIRED",IF(MIN($H841:$K841)&lt;=TODAY()+30,"DUE IN 30 DAYS",IF(MIN($H841:$K841)&lt;=TODAY()+60,"DUE IN 31-60 DAYS",IF(MIN($H841:$K841)&lt;=TODAY()+90,"DUE IN 61-90 DAYS","VALID"))))))</f>
        <v/>
      </c>
      <c r="N841" s="59" t="str">
        <f>IF(COUNT($H841:$K841)=0,"",MIN($H841:$K841)-TODAY())</f>
        <v/>
      </c>
      <c r="O841" s="57"/>
    </row>
    <row r="842" spans="1:15">
      <c r="A842" s="57"/>
      <c r="B842" s="57"/>
      <c r="C842" s="57"/>
      <c r="D842" s="61"/>
      <c r="E842" s="57"/>
      <c r="F842" s="57"/>
      <c r="G842" s="57"/>
      <c r="H842" s="58"/>
      <c r="I842" s="58"/>
      <c r="J842" s="58"/>
      <c r="K842" s="58"/>
      <c r="L842" s="57"/>
      <c r="M842" s="59" t="str">
        <f>IF($A842="","",IF(COUNT($H842:$K842)=0,"MISSING DATES",IF(MIN($H842:$K842)&lt;TODAY(),"EXPIRED",IF(MIN($H842:$K842)&lt;=TODAY()+30,"DUE IN 30 DAYS",IF(MIN($H842:$K842)&lt;=TODAY()+60,"DUE IN 31-60 DAYS",IF(MIN($H842:$K842)&lt;=TODAY()+90,"DUE IN 61-90 DAYS","VALID"))))))</f>
        <v/>
      </c>
      <c r="N842" s="59" t="str">
        <f>IF(COUNT($H842:$K842)=0,"",MIN($H842:$K842)-TODAY())</f>
        <v/>
      </c>
      <c r="O842" s="57"/>
    </row>
    <row r="843" spans="1:15">
      <c r="A843" s="57"/>
      <c r="B843" s="57"/>
      <c r="C843" s="57"/>
      <c r="D843" s="61"/>
      <c r="E843" s="57"/>
      <c r="F843" s="57"/>
      <c r="G843" s="57"/>
      <c r="H843" s="58"/>
      <c r="I843" s="58"/>
      <c r="J843" s="58"/>
      <c r="K843" s="58"/>
      <c r="L843" s="57"/>
      <c r="M843" s="59" t="str">
        <f>IF($A843="","",IF(COUNT($H843:$K843)=0,"MISSING DATES",IF(MIN($H843:$K843)&lt;TODAY(),"EXPIRED",IF(MIN($H843:$K843)&lt;=TODAY()+30,"DUE IN 30 DAYS",IF(MIN($H843:$K843)&lt;=TODAY()+60,"DUE IN 31-60 DAYS",IF(MIN($H843:$K843)&lt;=TODAY()+90,"DUE IN 61-90 DAYS","VALID"))))))</f>
        <v/>
      </c>
      <c r="N843" s="59" t="str">
        <f>IF(COUNT($H843:$K843)=0,"",MIN($H843:$K843)-TODAY())</f>
        <v/>
      </c>
      <c r="O843" s="57"/>
    </row>
    <row r="844" spans="1:15">
      <c r="A844" s="57"/>
      <c r="B844" s="57"/>
      <c r="C844" s="57"/>
      <c r="D844" s="61"/>
      <c r="E844" s="57"/>
      <c r="F844" s="57"/>
      <c r="G844" s="57"/>
      <c r="H844" s="58"/>
      <c r="I844" s="58"/>
      <c r="J844" s="58"/>
      <c r="K844" s="58"/>
      <c r="L844" s="57"/>
      <c r="M844" s="59" t="str">
        <f>IF($A844="","",IF(COUNT($H844:$K844)=0,"MISSING DATES",IF(MIN($H844:$K844)&lt;TODAY(),"EXPIRED",IF(MIN($H844:$K844)&lt;=TODAY()+30,"DUE IN 30 DAYS",IF(MIN($H844:$K844)&lt;=TODAY()+60,"DUE IN 31-60 DAYS",IF(MIN($H844:$K844)&lt;=TODAY()+90,"DUE IN 61-90 DAYS","VALID"))))))</f>
        <v/>
      </c>
      <c r="N844" s="59" t="str">
        <f>IF(COUNT($H844:$K844)=0,"",MIN($H844:$K844)-TODAY())</f>
        <v/>
      </c>
      <c r="O844" s="57"/>
    </row>
    <row r="845" spans="1:15">
      <c r="A845" s="57"/>
      <c r="B845" s="57"/>
      <c r="C845" s="57"/>
      <c r="D845" s="61"/>
      <c r="E845" s="57"/>
      <c r="F845" s="57"/>
      <c r="G845" s="57"/>
      <c r="H845" s="58"/>
      <c r="I845" s="58"/>
      <c r="J845" s="58"/>
      <c r="K845" s="58"/>
      <c r="L845" s="57"/>
      <c r="M845" s="59" t="str">
        <f>IF($A845="","",IF(COUNT($H845:$K845)=0,"MISSING DATES",IF(MIN($H845:$K845)&lt;TODAY(),"EXPIRED",IF(MIN($H845:$K845)&lt;=TODAY()+30,"DUE IN 30 DAYS",IF(MIN($H845:$K845)&lt;=TODAY()+60,"DUE IN 31-60 DAYS",IF(MIN($H845:$K845)&lt;=TODAY()+90,"DUE IN 61-90 DAYS","VALID"))))))</f>
        <v/>
      </c>
      <c r="N845" s="59" t="str">
        <f>IF(COUNT($H845:$K845)=0,"",MIN($H845:$K845)-TODAY())</f>
        <v/>
      </c>
      <c r="O845" s="57"/>
    </row>
    <row r="846" spans="1:15">
      <c r="A846" s="57"/>
      <c r="B846" s="57"/>
      <c r="C846" s="57"/>
      <c r="D846" s="61"/>
      <c r="E846" s="57"/>
      <c r="F846" s="57"/>
      <c r="G846" s="57"/>
      <c r="H846" s="58"/>
      <c r="I846" s="58"/>
      <c r="J846" s="58"/>
      <c r="K846" s="58"/>
      <c r="L846" s="57"/>
      <c r="M846" s="59" t="str">
        <f>IF($A846="","",IF(COUNT($H846:$K846)=0,"MISSING DATES",IF(MIN($H846:$K846)&lt;TODAY(),"EXPIRED",IF(MIN($H846:$K846)&lt;=TODAY()+30,"DUE IN 30 DAYS",IF(MIN($H846:$K846)&lt;=TODAY()+60,"DUE IN 31-60 DAYS",IF(MIN($H846:$K846)&lt;=TODAY()+90,"DUE IN 61-90 DAYS","VALID"))))))</f>
        <v/>
      </c>
      <c r="N846" s="59" t="str">
        <f>IF(COUNT($H846:$K846)=0,"",MIN($H846:$K846)-TODAY())</f>
        <v/>
      </c>
      <c r="O846" s="57"/>
    </row>
    <row r="847" spans="1:15">
      <c r="A847" s="57"/>
      <c r="B847" s="57"/>
      <c r="C847" s="57"/>
      <c r="D847" s="61"/>
      <c r="E847" s="57"/>
      <c r="F847" s="57"/>
      <c r="G847" s="57"/>
      <c r="H847" s="58"/>
      <c r="I847" s="58"/>
      <c r="J847" s="58"/>
      <c r="K847" s="58"/>
      <c r="L847" s="57"/>
      <c r="M847" s="59" t="str">
        <f>IF($A847="","",IF(COUNT($H847:$K847)=0,"MISSING DATES",IF(MIN($H847:$K847)&lt;TODAY(),"EXPIRED",IF(MIN($H847:$K847)&lt;=TODAY()+30,"DUE IN 30 DAYS",IF(MIN($H847:$K847)&lt;=TODAY()+60,"DUE IN 31-60 DAYS",IF(MIN($H847:$K847)&lt;=TODAY()+90,"DUE IN 61-90 DAYS","VALID"))))))</f>
        <v/>
      </c>
      <c r="N847" s="59" t="str">
        <f>IF(COUNT($H847:$K847)=0,"",MIN($H847:$K847)-TODAY())</f>
        <v/>
      </c>
      <c r="O847" s="57"/>
    </row>
    <row r="848" spans="1:15">
      <c r="A848" s="57"/>
      <c r="B848" s="57"/>
      <c r="C848" s="57"/>
      <c r="D848" s="61"/>
      <c r="E848" s="57"/>
      <c r="F848" s="57"/>
      <c r="G848" s="57"/>
      <c r="H848" s="58"/>
      <c r="I848" s="58"/>
      <c r="J848" s="58"/>
      <c r="K848" s="58"/>
      <c r="L848" s="57"/>
      <c r="M848" s="59" t="str">
        <f>IF($A848="","",IF(COUNT($H848:$K848)=0,"MISSING DATES",IF(MIN($H848:$K848)&lt;TODAY(),"EXPIRED",IF(MIN($H848:$K848)&lt;=TODAY()+30,"DUE IN 30 DAYS",IF(MIN($H848:$K848)&lt;=TODAY()+60,"DUE IN 31-60 DAYS",IF(MIN($H848:$K848)&lt;=TODAY()+90,"DUE IN 61-90 DAYS","VALID"))))))</f>
        <v/>
      </c>
      <c r="N848" s="59" t="str">
        <f>IF(COUNT($H848:$K848)=0,"",MIN($H848:$K848)-TODAY())</f>
        <v/>
      </c>
      <c r="O848" s="57"/>
    </row>
    <row r="849" spans="1:15">
      <c r="A849" s="57"/>
      <c r="B849" s="57"/>
      <c r="C849" s="57"/>
      <c r="D849" s="61"/>
      <c r="E849" s="57"/>
      <c r="F849" s="57"/>
      <c r="G849" s="57"/>
      <c r="H849" s="58"/>
      <c r="I849" s="58"/>
      <c r="J849" s="58"/>
      <c r="K849" s="58"/>
      <c r="L849" s="57"/>
      <c r="M849" s="59" t="str">
        <f>IF($A849="","",IF(COUNT($H849:$K849)=0,"MISSING DATES",IF(MIN($H849:$K849)&lt;TODAY(),"EXPIRED",IF(MIN($H849:$K849)&lt;=TODAY()+30,"DUE IN 30 DAYS",IF(MIN($H849:$K849)&lt;=TODAY()+60,"DUE IN 31-60 DAYS",IF(MIN($H849:$K849)&lt;=TODAY()+90,"DUE IN 61-90 DAYS","VALID"))))))</f>
        <v/>
      </c>
      <c r="N849" s="59" t="str">
        <f>IF(COUNT($H849:$K849)=0,"",MIN($H849:$K849)-TODAY())</f>
        <v/>
      </c>
      <c r="O849" s="57"/>
    </row>
    <row r="850" spans="1:15">
      <c r="A850" s="57"/>
      <c r="B850" s="57"/>
      <c r="C850" s="57"/>
      <c r="D850" s="61"/>
      <c r="E850" s="57"/>
      <c r="F850" s="57"/>
      <c r="G850" s="57"/>
      <c r="H850" s="58"/>
      <c r="I850" s="58"/>
      <c r="J850" s="58"/>
      <c r="K850" s="58"/>
      <c r="L850" s="57"/>
      <c r="M850" s="59" t="str">
        <f>IF($A850="","",IF(COUNT($H850:$K850)=0,"MISSING DATES",IF(MIN($H850:$K850)&lt;TODAY(),"EXPIRED",IF(MIN($H850:$K850)&lt;=TODAY()+30,"DUE IN 30 DAYS",IF(MIN($H850:$K850)&lt;=TODAY()+60,"DUE IN 31-60 DAYS",IF(MIN($H850:$K850)&lt;=TODAY()+90,"DUE IN 61-90 DAYS","VALID"))))))</f>
        <v/>
      </c>
      <c r="N850" s="59" t="str">
        <f>IF(COUNT($H850:$K850)=0,"",MIN($H850:$K850)-TODAY())</f>
        <v/>
      </c>
      <c r="O850" s="57"/>
    </row>
    <row r="851" spans="1:15">
      <c r="A851" s="57"/>
      <c r="B851" s="57"/>
      <c r="C851" s="57"/>
      <c r="D851" s="61"/>
      <c r="E851" s="57"/>
      <c r="F851" s="57"/>
      <c r="G851" s="57"/>
      <c r="H851" s="58"/>
      <c r="I851" s="58"/>
      <c r="J851" s="58"/>
      <c r="K851" s="58"/>
      <c r="L851" s="57"/>
      <c r="M851" s="59" t="str">
        <f>IF($A851="","",IF(COUNT($H851:$K851)=0,"MISSING DATES",IF(MIN($H851:$K851)&lt;TODAY(),"EXPIRED",IF(MIN($H851:$K851)&lt;=TODAY()+30,"DUE IN 30 DAYS",IF(MIN($H851:$K851)&lt;=TODAY()+60,"DUE IN 31-60 DAYS",IF(MIN($H851:$K851)&lt;=TODAY()+90,"DUE IN 61-90 DAYS","VALID"))))))</f>
        <v/>
      </c>
      <c r="N851" s="59" t="str">
        <f>IF(COUNT($H851:$K851)=0,"",MIN($H851:$K851)-TODAY())</f>
        <v/>
      </c>
      <c r="O851" s="57"/>
    </row>
    <row r="852" spans="1:15">
      <c r="A852" s="57"/>
      <c r="B852" s="57"/>
      <c r="C852" s="57"/>
      <c r="D852" s="61"/>
      <c r="E852" s="57"/>
      <c r="F852" s="57"/>
      <c r="G852" s="57"/>
      <c r="H852" s="58"/>
      <c r="I852" s="58"/>
      <c r="J852" s="58"/>
      <c r="K852" s="58"/>
      <c r="L852" s="57"/>
      <c r="M852" s="59" t="str">
        <f>IF($A852="","",IF(COUNT($H852:$K852)=0,"MISSING DATES",IF(MIN($H852:$K852)&lt;TODAY(),"EXPIRED",IF(MIN($H852:$K852)&lt;=TODAY()+30,"DUE IN 30 DAYS",IF(MIN($H852:$K852)&lt;=TODAY()+60,"DUE IN 31-60 DAYS",IF(MIN($H852:$K852)&lt;=TODAY()+90,"DUE IN 61-90 DAYS","VALID"))))))</f>
        <v/>
      </c>
      <c r="N852" s="59" t="str">
        <f>IF(COUNT($H852:$K852)=0,"",MIN($H852:$K852)-TODAY())</f>
        <v/>
      </c>
      <c r="O852" s="57"/>
    </row>
    <row r="853" spans="1:15">
      <c r="A853" s="57"/>
      <c r="B853" s="57"/>
      <c r="C853" s="57"/>
      <c r="D853" s="61"/>
      <c r="E853" s="57"/>
      <c r="F853" s="57"/>
      <c r="G853" s="57"/>
      <c r="H853" s="58"/>
      <c r="I853" s="58"/>
      <c r="J853" s="58"/>
      <c r="K853" s="58"/>
      <c r="L853" s="57"/>
      <c r="M853" s="59" t="str">
        <f>IF($A853="","",IF(COUNT($H853:$K853)=0,"MISSING DATES",IF(MIN($H853:$K853)&lt;TODAY(),"EXPIRED",IF(MIN($H853:$K853)&lt;=TODAY()+30,"DUE IN 30 DAYS",IF(MIN($H853:$K853)&lt;=TODAY()+60,"DUE IN 31-60 DAYS",IF(MIN($H853:$K853)&lt;=TODAY()+90,"DUE IN 61-90 DAYS","VALID"))))))</f>
        <v/>
      </c>
      <c r="N853" s="59" t="str">
        <f>IF(COUNT($H853:$K853)=0,"",MIN($H853:$K853)-TODAY())</f>
        <v/>
      </c>
      <c r="O853" s="57"/>
    </row>
    <row r="854" spans="1:15">
      <c r="A854" s="57"/>
      <c r="B854" s="57"/>
      <c r="C854" s="57"/>
      <c r="D854" s="61"/>
      <c r="E854" s="57"/>
      <c r="F854" s="57"/>
      <c r="G854" s="57"/>
      <c r="H854" s="58"/>
      <c r="I854" s="58"/>
      <c r="J854" s="58"/>
      <c r="K854" s="58"/>
      <c r="L854" s="57"/>
      <c r="M854" s="59" t="str">
        <f>IF($A854="","",IF(COUNT($H854:$K854)=0,"MISSING DATES",IF(MIN($H854:$K854)&lt;TODAY(),"EXPIRED",IF(MIN($H854:$K854)&lt;=TODAY()+30,"DUE IN 30 DAYS",IF(MIN($H854:$K854)&lt;=TODAY()+60,"DUE IN 31-60 DAYS",IF(MIN($H854:$K854)&lt;=TODAY()+90,"DUE IN 61-90 DAYS","VALID"))))))</f>
        <v/>
      </c>
      <c r="N854" s="59" t="str">
        <f>IF(COUNT($H854:$K854)=0,"",MIN($H854:$K854)-TODAY())</f>
        <v/>
      </c>
      <c r="O854" s="57"/>
    </row>
    <row r="855" spans="1:15">
      <c r="A855" s="57"/>
      <c r="B855" s="57"/>
      <c r="C855" s="57"/>
      <c r="D855" s="61"/>
      <c r="E855" s="57"/>
      <c r="F855" s="57"/>
      <c r="G855" s="57"/>
      <c r="H855" s="58"/>
      <c r="I855" s="58"/>
      <c r="J855" s="58"/>
      <c r="K855" s="58"/>
      <c r="L855" s="57"/>
      <c r="M855" s="59" t="str">
        <f>IF($A855="","",IF(COUNT($H855:$K855)=0,"MISSING DATES",IF(MIN($H855:$K855)&lt;TODAY(),"EXPIRED",IF(MIN($H855:$K855)&lt;=TODAY()+30,"DUE IN 30 DAYS",IF(MIN($H855:$K855)&lt;=TODAY()+60,"DUE IN 31-60 DAYS",IF(MIN($H855:$K855)&lt;=TODAY()+90,"DUE IN 61-90 DAYS","VALID"))))))</f>
        <v/>
      </c>
      <c r="N855" s="59" t="str">
        <f>IF(COUNT($H855:$K855)=0,"",MIN($H855:$K855)-TODAY())</f>
        <v/>
      </c>
      <c r="O855" s="57"/>
    </row>
    <row r="856" spans="1:15">
      <c r="A856" s="57"/>
      <c r="B856" s="57"/>
      <c r="C856" s="57"/>
      <c r="D856" s="61"/>
      <c r="E856" s="57"/>
      <c r="F856" s="57"/>
      <c r="G856" s="57"/>
      <c r="H856" s="58"/>
      <c r="I856" s="58"/>
      <c r="J856" s="58"/>
      <c r="K856" s="58"/>
      <c r="L856" s="57"/>
      <c r="M856" s="59" t="str">
        <f>IF($A856="","",IF(COUNT($H856:$K856)=0,"MISSING DATES",IF(MIN($H856:$K856)&lt;TODAY(),"EXPIRED",IF(MIN($H856:$K856)&lt;=TODAY()+30,"DUE IN 30 DAYS",IF(MIN($H856:$K856)&lt;=TODAY()+60,"DUE IN 31-60 DAYS",IF(MIN($H856:$K856)&lt;=TODAY()+90,"DUE IN 61-90 DAYS","VALID"))))))</f>
        <v/>
      </c>
      <c r="N856" s="59" t="str">
        <f>IF(COUNT($H856:$K856)=0,"",MIN($H856:$K856)-TODAY())</f>
        <v/>
      </c>
      <c r="O856" s="57"/>
    </row>
    <row r="857" spans="1:15">
      <c r="A857" s="57"/>
      <c r="B857" s="57"/>
      <c r="C857" s="57"/>
      <c r="D857" s="61"/>
      <c r="E857" s="57"/>
      <c r="F857" s="57"/>
      <c r="G857" s="57"/>
      <c r="H857" s="58"/>
      <c r="I857" s="58"/>
      <c r="J857" s="58"/>
      <c r="K857" s="58"/>
      <c r="L857" s="57"/>
      <c r="M857" s="59" t="str">
        <f>IF($A857="","",IF(COUNT($H857:$K857)=0,"MISSING DATES",IF(MIN($H857:$K857)&lt;TODAY(),"EXPIRED",IF(MIN($H857:$K857)&lt;=TODAY()+30,"DUE IN 30 DAYS",IF(MIN($H857:$K857)&lt;=TODAY()+60,"DUE IN 31-60 DAYS",IF(MIN($H857:$K857)&lt;=TODAY()+90,"DUE IN 61-90 DAYS","VALID"))))))</f>
        <v/>
      </c>
      <c r="N857" s="59" t="str">
        <f>IF(COUNT($H857:$K857)=0,"",MIN($H857:$K857)-TODAY())</f>
        <v/>
      </c>
      <c r="O857" s="57"/>
    </row>
    <row r="858" spans="1:15">
      <c r="A858" s="57"/>
      <c r="B858" s="57"/>
      <c r="C858" s="57"/>
      <c r="D858" s="61"/>
      <c r="E858" s="57"/>
      <c r="F858" s="57"/>
      <c r="G858" s="57"/>
      <c r="H858" s="58"/>
      <c r="I858" s="58"/>
      <c r="J858" s="58"/>
      <c r="K858" s="58"/>
      <c r="L858" s="57"/>
      <c r="M858" s="59" t="str">
        <f>IF($A858="","",IF(COUNT($H858:$K858)=0,"MISSING DATES",IF(MIN($H858:$K858)&lt;TODAY(),"EXPIRED",IF(MIN($H858:$K858)&lt;=TODAY()+30,"DUE IN 30 DAYS",IF(MIN($H858:$K858)&lt;=TODAY()+60,"DUE IN 31-60 DAYS",IF(MIN($H858:$K858)&lt;=TODAY()+90,"DUE IN 61-90 DAYS","VALID"))))))</f>
        <v/>
      </c>
      <c r="N858" s="59" t="str">
        <f>IF(COUNT($H858:$K858)=0,"",MIN($H858:$K858)-TODAY())</f>
        <v/>
      </c>
      <c r="O858" s="57"/>
    </row>
    <row r="859" spans="1:15">
      <c r="A859" s="57"/>
      <c r="B859" s="57"/>
      <c r="C859" s="57"/>
      <c r="D859" s="61"/>
      <c r="E859" s="57"/>
      <c r="F859" s="57"/>
      <c r="G859" s="57"/>
      <c r="H859" s="58"/>
      <c r="I859" s="58"/>
      <c r="J859" s="58"/>
      <c r="K859" s="58"/>
      <c r="L859" s="57"/>
      <c r="M859" s="59" t="str">
        <f>IF($A859="","",IF(COUNT($H859:$K859)=0,"MISSING DATES",IF(MIN($H859:$K859)&lt;TODAY(),"EXPIRED",IF(MIN($H859:$K859)&lt;=TODAY()+30,"DUE IN 30 DAYS",IF(MIN($H859:$K859)&lt;=TODAY()+60,"DUE IN 31-60 DAYS",IF(MIN($H859:$K859)&lt;=TODAY()+90,"DUE IN 61-90 DAYS","VALID"))))))</f>
        <v/>
      </c>
      <c r="N859" s="59" t="str">
        <f>IF(COUNT($H859:$K859)=0,"",MIN($H859:$K859)-TODAY())</f>
        <v/>
      </c>
      <c r="O859" s="57"/>
    </row>
    <row r="860" spans="1:15">
      <c r="A860" s="57"/>
      <c r="B860" s="57"/>
      <c r="C860" s="57"/>
      <c r="D860" s="61"/>
      <c r="E860" s="57"/>
      <c r="F860" s="57"/>
      <c r="G860" s="57"/>
      <c r="H860" s="58"/>
      <c r="I860" s="58"/>
      <c r="J860" s="58"/>
      <c r="K860" s="58"/>
      <c r="L860" s="57"/>
      <c r="M860" s="59" t="str">
        <f>IF($A860="","",IF(COUNT($H860:$K860)=0,"MISSING DATES",IF(MIN($H860:$K860)&lt;TODAY(),"EXPIRED",IF(MIN($H860:$K860)&lt;=TODAY()+30,"DUE IN 30 DAYS",IF(MIN($H860:$K860)&lt;=TODAY()+60,"DUE IN 31-60 DAYS",IF(MIN($H860:$K860)&lt;=TODAY()+90,"DUE IN 61-90 DAYS","VALID"))))))</f>
        <v/>
      </c>
      <c r="N860" s="59" t="str">
        <f>IF(COUNT($H860:$K860)=0,"",MIN($H860:$K860)-TODAY())</f>
        <v/>
      </c>
      <c r="O860" s="57"/>
    </row>
    <row r="861" spans="1:15">
      <c r="A861" s="57"/>
      <c r="B861" s="57"/>
      <c r="C861" s="57"/>
      <c r="D861" s="61"/>
      <c r="E861" s="57"/>
      <c r="F861" s="57"/>
      <c r="G861" s="57"/>
      <c r="H861" s="58"/>
      <c r="I861" s="58"/>
      <c r="J861" s="58"/>
      <c r="K861" s="58"/>
      <c r="L861" s="57"/>
      <c r="M861" s="59" t="str">
        <f>IF($A861="","",IF(COUNT($H861:$K861)=0,"MISSING DATES",IF(MIN($H861:$K861)&lt;TODAY(),"EXPIRED",IF(MIN($H861:$K861)&lt;=TODAY()+30,"DUE IN 30 DAYS",IF(MIN($H861:$K861)&lt;=TODAY()+60,"DUE IN 31-60 DAYS",IF(MIN($H861:$K861)&lt;=TODAY()+90,"DUE IN 61-90 DAYS","VALID"))))))</f>
        <v/>
      </c>
      <c r="N861" s="59" t="str">
        <f>IF(COUNT($H861:$K861)=0,"",MIN($H861:$K861)-TODAY())</f>
        <v/>
      </c>
      <c r="O861" s="57"/>
    </row>
    <row r="862" spans="1:15">
      <c r="A862" s="57"/>
      <c r="B862" s="57"/>
      <c r="C862" s="57"/>
      <c r="D862" s="61"/>
      <c r="E862" s="57"/>
      <c r="F862" s="57"/>
      <c r="G862" s="57"/>
      <c r="H862" s="58"/>
      <c r="I862" s="58"/>
      <c r="J862" s="58"/>
      <c r="K862" s="58"/>
      <c r="L862" s="57"/>
      <c r="M862" s="59" t="str">
        <f>IF($A862="","",IF(COUNT($H862:$K862)=0,"MISSING DATES",IF(MIN($H862:$K862)&lt;TODAY(),"EXPIRED",IF(MIN($H862:$K862)&lt;=TODAY()+30,"DUE IN 30 DAYS",IF(MIN($H862:$K862)&lt;=TODAY()+60,"DUE IN 31-60 DAYS",IF(MIN($H862:$K862)&lt;=TODAY()+90,"DUE IN 61-90 DAYS","VALID"))))))</f>
        <v/>
      </c>
      <c r="N862" s="59" t="str">
        <f>IF(COUNT($H862:$K862)=0,"",MIN($H862:$K862)-TODAY())</f>
        <v/>
      </c>
      <c r="O862" s="57"/>
    </row>
    <row r="863" spans="1:15">
      <c r="A863" s="57"/>
      <c r="B863" s="57"/>
      <c r="C863" s="57"/>
      <c r="D863" s="61"/>
      <c r="E863" s="57"/>
      <c r="F863" s="57"/>
      <c r="G863" s="57"/>
      <c r="H863" s="58"/>
      <c r="I863" s="58"/>
      <c r="J863" s="58"/>
      <c r="K863" s="58"/>
      <c r="L863" s="57"/>
      <c r="M863" s="59" t="str">
        <f>IF($A863="","",IF(COUNT($H863:$K863)=0,"MISSING DATES",IF(MIN($H863:$K863)&lt;TODAY(),"EXPIRED",IF(MIN($H863:$K863)&lt;=TODAY()+30,"DUE IN 30 DAYS",IF(MIN($H863:$K863)&lt;=TODAY()+60,"DUE IN 31-60 DAYS",IF(MIN($H863:$K863)&lt;=TODAY()+90,"DUE IN 61-90 DAYS","VALID"))))))</f>
        <v/>
      </c>
      <c r="N863" s="59" t="str">
        <f>IF(COUNT($H863:$K863)=0,"",MIN($H863:$K863)-TODAY())</f>
        <v/>
      </c>
      <c r="O863" s="57"/>
    </row>
    <row r="864" spans="1:15">
      <c r="A864" s="57"/>
      <c r="B864" s="57"/>
      <c r="C864" s="57"/>
      <c r="D864" s="61"/>
      <c r="E864" s="57"/>
      <c r="F864" s="57"/>
      <c r="G864" s="57"/>
      <c r="H864" s="58"/>
      <c r="I864" s="58"/>
      <c r="J864" s="58"/>
      <c r="K864" s="58"/>
      <c r="L864" s="57"/>
      <c r="M864" s="59" t="str">
        <f>IF($A864="","",IF(COUNT($H864:$K864)=0,"MISSING DATES",IF(MIN($H864:$K864)&lt;TODAY(),"EXPIRED",IF(MIN($H864:$K864)&lt;=TODAY()+30,"DUE IN 30 DAYS",IF(MIN($H864:$K864)&lt;=TODAY()+60,"DUE IN 31-60 DAYS",IF(MIN($H864:$K864)&lt;=TODAY()+90,"DUE IN 61-90 DAYS","VALID"))))))</f>
        <v/>
      </c>
      <c r="N864" s="59" t="str">
        <f>IF(COUNT($H864:$K864)=0,"",MIN($H864:$K864)-TODAY())</f>
        <v/>
      </c>
      <c r="O864" s="57"/>
    </row>
    <row r="865" spans="1:15">
      <c r="A865" s="57"/>
      <c r="B865" s="57"/>
      <c r="C865" s="57"/>
      <c r="D865" s="61"/>
      <c r="E865" s="57"/>
      <c r="F865" s="57"/>
      <c r="G865" s="57"/>
      <c r="H865" s="58"/>
      <c r="I865" s="58"/>
      <c r="J865" s="58"/>
      <c r="K865" s="58"/>
      <c r="L865" s="57"/>
      <c r="M865" s="59" t="str">
        <f>IF($A865="","",IF(COUNT($H865:$K865)=0,"MISSING DATES",IF(MIN($H865:$K865)&lt;TODAY(),"EXPIRED",IF(MIN($H865:$K865)&lt;=TODAY()+30,"DUE IN 30 DAYS",IF(MIN($H865:$K865)&lt;=TODAY()+60,"DUE IN 31-60 DAYS",IF(MIN($H865:$K865)&lt;=TODAY()+90,"DUE IN 61-90 DAYS","VALID"))))))</f>
        <v/>
      </c>
      <c r="N865" s="59" t="str">
        <f>IF(COUNT($H865:$K865)=0,"",MIN($H865:$K865)-TODAY())</f>
        <v/>
      </c>
      <c r="O865" s="57"/>
    </row>
    <row r="866" spans="1:15">
      <c r="A866" s="57"/>
      <c r="B866" s="57"/>
      <c r="C866" s="57"/>
      <c r="D866" s="61"/>
      <c r="E866" s="57"/>
      <c r="F866" s="57"/>
      <c r="G866" s="57"/>
      <c r="H866" s="58"/>
      <c r="I866" s="58"/>
      <c r="J866" s="58"/>
      <c r="K866" s="58"/>
      <c r="L866" s="57"/>
      <c r="M866" s="59" t="str">
        <f>IF($A866="","",IF(COUNT($H866:$K866)=0,"MISSING DATES",IF(MIN($H866:$K866)&lt;TODAY(),"EXPIRED",IF(MIN($H866:$K866)&lt;=TODAY()+30,"DUE IN 30 DAYS",IF(MIN($H866:$K866)&lt;=TODAY()+60,"DUE IN 31-60 DAYS",IF(MIN($H866:$K866)&lt;=TODAY()+90,"DUE IN 61-90 DAYS","VALID"))))))</f>
        <v/>
      </c>
      <c r="N866" s="59" t="str">
        <f>IF(COUNT($H866:$K866)=0,"",MIN($H866:$K866)-TODAY())</f>
        <v/>
      </c>
      <c r="O866" s="57"/>
    </row>
    <row r="867" spans="1:15">
      <c r="A867" s="57"/>
      <c r="B867" s="57"/>
      <c r="C867" s="57"/>
      <c r="D867" s="61"/>
      <c r="E867" s="57"/>
      <c r="F867" s="57"/>
      <c r="G867" s="57"/>
      <c r="H867" s="58"/>
      <c r="I867" s="58"/>
      <c r="J867" s="58"/>
      <c r="K867" s="58"/>
      <c r="L867" s="57"/>
      <c r="M867" s="59" t="str">
        <f>IF($A867="","",IF(COUNT($H867:$K867)=0,"MISSING DATES",IF(MIN($H867:$K867)&lt;TODAY(),"EXPIRED",IF(MIN($H867:$K867)&lt;=TODAY()+30,"DUE IN 30 DAYS",IF(MIN($H867:$K867)&lt;=TODAY()+60,"DUE IN 31-60 DAYS",IF(MIN($H867:$K867)&lt;=TODAY()+90,"DUE IN 61-90 DAYS","VALID"))))))</f>
        <v/>
      </c>
      <c r="N867" s="59" t="str">
        <f>IF(COUNT($H867:$K867)=0,"",MIN($H867:$K867)-TODAY())</f>
        <v/>
      </c>
      <c r="O867" s="57"/>
    </row>
    <row r="868" spans="1:15">
      <c r="A868" s="57"/>
      <c r="B868" s="57"/>
      <c r="C868" s="57"/>
      <c r="D868" s="61"/>
      <c r="E868" s="57"/>
      <c r="F868" s="57"/>
      <c r="G868" s="57"/>
      <c r="H868" s="58"/>
      <c r="I868" s="58"/>
      <c r="J868" s="58"/>
      <c r="K868" s="58"/>
      <c r="L868" s="57"/>
      <c r="M868" s="59" t="str">
        <f>IF($A868="","",IF(COUNT($H868:$K868)=0,"MISSING DATES",IF(MIN($H868:$K868)&lt;TODAY(),"EXPIRED",IF(MIN($H868:$K868)&lt;=TODAY()+30,"DUE IN 30 DAYS",IF(MIN($H868:$K868)&lt;=TODAY()+60,"DUE IN 31-60 DAYS",IF(MIN($H868:$K868)&lt;=TODAY()+90,"DUE IN 61-90 DAYS","VALID"))))))</f>
        <v/>
      </c>
      <c r="N868" s="59" t="str">
        <f>IF(COUNT($H868:$K868)=0,"",MIN($H868:$K868)-TODAY())</f>
        <v/>
      </c>
      <c r="O868" s="57"/>
    </row>
    <row r="869" spans="1:15">
      <c r="A869" s="57"/>
      <c r="B869" s="57"/>
      <c r="C869" s="57"/>
      <c r="D869" s="61"/>
      <c r="E869" s="57"/>
      <c r="F869" s="57"/>
      <c r="G869" s="57"/>
      <c r="H869" s="58"/>
      <c r="I869" s="58"/>
      <c r="J869" s="58"/>
      <c r="K869" s="58"/>
      <c r="L869" s="57"/>
      <c r="M869" s="59" t="str">
        <f>IF($A869="","",IF(COUNT($H869:$K869)=0,"MISSING DATES",IF(MIN($H869:$K869)&lt;TODAY(),"EXPIRED",IF(MIN($H869:$K869)&lt;=TODAY()+30,"DUE IN 30 DAYS",IF(MIN($H869:$K869)&lt;=TODAY()+60,"DUE IN 31-60 DAYS",IF(MIN($H869:$K869)&lt;=TODAY()+90,"DUE IN 61-90 DAYS","VALID"))))))</f>
        <v/>
      </c>
      <c r="N869" s="59" t="str">
        <f>IF(COUNT($H869:$K869)=0,"",MIN($H869:$K869)-TODAY())</f>
        <v/>
      </c>
      <c r="O869" s="57"/>
    </row>
    <row r="870" spans="1:15">
      <c r="A870" s="57"/>
      <c r="B870" s="57"/>
      <c r="C870" s="57"/>
      <c r="D870" s="61"/>
      <c r="E870" s="57"/>
      <c r="F870" s="57"/>
      <c r="G870" s="57"/>
      <c r="H870" s="58"/>
      <c r="I870" s="58"/>
      <c r="J870" s="58"/>
      <c r="K870" s="58"/>
      <c r="L870" s="57"/>
      <c r="M870" s="59" t="str">
        <f>IF($A870="","",IF(COUNT($H870:$K870)=0,"MISSING DATES",IF(MIN($H870:$K870)&lt;TODAY(),"EXPIRED",IF(MIN($H870:$K870)&lt;=TODAY()+30,"DUE IN 30 DAYS",IF(MIN($H870:$K870)&lt;=TODAY()+60,"DUE IN 31-60 DAYS",IF(MIN($H870:$K870)&lt;=TODAY()+90,"DUE IN 61-90 DAYS","VALID"))))))</f>
        <v/>
      </c>
      <c r="N870" s="59" t="str">
        <f>IF(COUNT($H870:$K870)=0,"",MIN($H870:$K870)-TODAY())</f>
        <v/>
      </c>
      <c r="O870" s="57"/>
    </row>
    <row r="871" spans="1:15">
      <c r="A871" s="57"/>
      <c r="B871" s="57"/>
      <c r="C871" s="57"/>
      <c r="D871" s="61"/>
      <c r="E871" s="57"/>
      <c r="F871" s="57"/>
      <c r="G871" s="57"/>
      <c r="H871" s="58"/>
      <c r="I871" s="58"/>
      <c r="J871" s="58"/>
      <c r="K871" s="58"/>
      <c r="L871" s="57"/>
      <c r="M871" s="59" t="str">
        <f>IF($A871="","",IF(COUNT($H871:$K871)=0,"MISSING DATES",IF(MIN($H871:$K871)&lt;TODAY(),"EXPIRED",IF(MIN($H871:$K871)&lt;=TODAY()+30,"DUE IN 30 DAYS",IF(MIN($H871:$K871)&lt;=TODAY()+60,"DUE IN 31-60 DAYS",IF(MIN($H871:$K871)&lt;=TODAY()+90,"DUE IN 61-90 DAYS","VALID"))))))</f>
        <v/>
      </c>
      <c r="N871" s="59" t="str">
        <f>IF(COUNT($H871:$K871)=0,"",MIN($H871:$K871)-TODAY())</f>
        <v/>
      </c>
      <c r="O871" s="57"/>
    </row>
    <row r="872" spans="1:15">
      <c r="A872" s="57"/>
      <c r="B872" s="57"/>
      <c r="C872" s="57"/>
      <c r="D872" s="61"/>
      <c r="E872" s="57"/>
      <c r="F872" s="57"/>
      <c r="G872" s="57"/>
      <c r="H872" s="58"/>
      <c r="I872" s="58"/>
      <c r="J872" s="58"/>
      <c r="K872" s="58"/>
      <c r="L872" s="57"/>
      <c r="M872" s="59" t="str">
        <f>IF($A872="","",IF(COUNT($H872:$K872)=0,"MISSING DATES",IF(MIN($H872:$K872)&lt;TODAY(),"EXPIRED",IF(MIN($H872:$K872)&lt;=TODAY()+30,"DUE IN 30 DAYS",IF(MIN($H872:$K872)&lt;=TODAY()+60,"DUE IN 31-60 DAYS",IF(MIN($H872:$K872)&lt;=TODAY()+90,"DUE IN 61-90 DAYS","VALID"))))))</f>
        <v/>
      </c>
      <c r="N872" s="59" t="str">
        <f>IF(COUNT($H872:$K872)=0,"",MIN($H872:$K872)-TODAY())</f>
        <v/>
      </c>
      <c r="O872" s="57"/>
    </row>
    <row r="873" spans="1:15">
      <c r="A873" s="57"/>
      <c r="B873" s="57"/>
      <c r="C873" s="57"/>
      <c r="D873" s="61"/>
      <c r="E873" s="57"/>
      <c r="F873" s="57"/>
      <c r="G873" s="57"/>
      <c r="H873" s="58"/>
      <c r="I873" s="58"/>
      <c r="J873" s="58"/>
      <c r="K873" s="58"/>
      <c r="L873" s="57"/>
      <c r="M873" s="59" t="str">
        <f>IF($A873="","",IF(COUNT($H873:$K873)=0,"MISSING DATES",IF(MIN($H873:$K873)&lt;TODAY(),"EXPIRED",IF(MIN($H873:$K873)&lt;=TODAY()+30,"DUE IN 30 DAYS",IF(MIN($H873:$K873)&lt;=TODAY()+60,"DUE IN 31-60 DAYS",IF(MIN($H873:$K873)&lt;=TODAY()+90,"DUE IN 61-90 DAYS","VALID"))))))</f>
        <v/>
      </c>
      <c r="N873" s="59" t="str">
        <f>IF(COUNT($H873:$K873)=0,"",MIN($H873:$K873)-TODAY())</f>
        <v/>
      </c>
      <c r="O873" s="57"/>
    </row>
    <row r="874" spans="1:15">
      <c r="A874" s="57"/>
      <c r="B874" s="57"/>
      <c r="C874" s="57"/>
      <c r="D874" s="61"/>
      <c r="E874" s="57"/>
      <c r="F874" s="57"/>
      <c r="G874" s="57"/>
      <c r="H874" s="58"/>
      <c r="I874" s="58"/>
      <c r="J874" s="58"/>
      <c r="K874" s="58"/>
      <c r="L874" s="57"/>
      <c r="M874" s="59" t="str">
        <f>IF($A874="","",IF(COUNT($H874:$K874)=0,"MISSING DATES",IF(MIN($H874:$K874)&lt;TODAY(),"EXPIRED",IF(MIN($H874:$K874)&lt;=TODAY()+30,"DUE IN 30 DAYS",IF(MIN($H874:$K874)&lt;=TODAY()+60,"DUE IN 31-60 DAYS",IF(MIN($H874:$K874)&lt;=TODAY()+90,"DUE IN 61-90 DAYS","VALID"))))))</f>
        <v/>
      </c>
      <c r="N874" s="59" t="str">
        <f>IF(COUNT($H874:$K874)=0,"",MIN($H874:$K874)-TODAY())</f>
        <v/>
      </c>
      <c r="O874" s="57"/>
    </row>
    <row r="875" spans="1:15">
      <c r="A875" s="57"/>
      <c r="B875" s="57"/>
      <c r="C875" s="57"/>
      <c r="D875" s="61"/>
      <c r="E875" s="57"/>
      <c r="F875" s="57"/>
      <c r="G875" s="57"/>
      <c r="H875" s="58"/>
      <c r="I875" s="58"/>
      <c r="J875" s="58"/>
      <c r="K875" s="58"/>
      <c r="L875" s="57"/>
      <c r="M875" s="59" t="str">
        <f>IF($A875="","",IF(COUNT($H875:$K875)=0,"MISSING DATES",IF(MIN($H875:$K875)&lt;TODAY(),"EXPIRED",IF(MIN($H875:$K875)&lt;=TODAY()+30,"DUE IN 30 DAYS",IF(MIN($H875:$K875)&lt;=TODAY()+60,"DUE IN 31-60 DAYS",IF(MIN($H875:$K875)&lt;=TODAY()+90,"DUE IN 61-90 DAYS","VALID"))))))</f>
        <v/>
      </c>
      <c r="N875" s="59" t="str">
        <f>IF(COUNT($H875:$K875)=0,"",MIN($H875:$K875)-TODAY())</f>
        <v/>
      </c>
      <c r="O875" s="57"/>
    </row>
    <row r="876" spans="1:15">
      <c r="A876" s="57"/>
      <c r="B876" s="57"/>
      <c r="C876" s="57"/>
      <c r="D876" s="61"/>
      <c r="E876" s="57"/>
      <c r="F876" s="57"/>
      <c r="G876" s="57"/>
      <c r="H876" s="58"/>
      <c r="I876" s="58"/>
      <c r="J876" s="58"/>
      <c r="K876" s="58"/>
      <c r="L876" s="57"/>
      <c r="M876" s="59" t="str">
        <f>IF($A876="","",IF(COUNT($H876:$K876)=0,"MISSING DATES",IF(MIN($H876:$K876)&lt;TODAY(),"EXPIRED",IF(MIN($H876:$K876)&lt;=TODAY()+30,"DUE IN 30 DAYS",IF(MIN($H876:$K876)&lt;=TODAY()+60,"DUE IN 31-60 DAYS",IF(MIN($H876:$K876)&lt;=TODAY()+90,"DUE IN 61-90 DAYS","VALID"))))))</f>
        <v/>
      </c>
      <c r="N876" s="59" t="str">
        <f>IF(COUNT($H876:$K876)=0,"",MIN($H876:$K876)-TODAY())</f>
        <v/>
      </c>
      <c r="O876" s="57"/>
    </row>
    <row r="877" spans="1:15">
      <c r="A877" s="57"/>
      <c r="B877" s="57"/>
      <c r="C877" s="57"/>
      <c r="D877" s="61"/>
      <c r="E877" s="57"/>
      <c r="F877" s="57"/>
      <c r="G877" s="57"/>
      <c r="H877" s="58"/>
      <c r="I877" s="58"/>
      <c r="J877" s="58"/>
      <c r="K877" s="58"/>
      <c r="L877" s="57"/>
      <c r="M877" s="59" t="str">
        <f>IF($A877="","",IF(COUNT($H877:$K877)=0,"MISSING DATES",IF(MIN($H877:$K877)&lt;TODAY(),"EXPIRED",IF(MIN($H877:$K877)&lt;=TODAY()+30,"DUE IN 30 DAYS",IF(MIN($H877:$K877)&lt;=TODAY()+60,"DUE IN 31-60 DAYS",IF(MIN($H877:$K877)&lt;=TODAY()+90,"DUE IN 61-90 DAYS","VALID"))))))</f>
        <v/>
      </c>
      <c r="N877" s="59" t="str">
        <f>IF(COUNT($H877:$K877)=0,"",MIN($H877:$K877)-TODAY())</f>
        <v/>
      </c>
      <c r="O877" s="57"/>
    </row>
    <row r="878" spans="1:15">
      <c r="A878" s="57"/>
      <c r="B878" s="57"/>
      <c r="C878" s="57"/>
      <c r="D878" s="61"/>
      <c r="E878" s="57"/>
      <c r="F878" s="57"/>
      <c r="G878" s="57"/>
      <c r="H878" s="58"/>
      <c r="I878" s="58"/>
      <c r="J878" s="58"/>
      <c r="K878" s="58"/>
      <c r="L878" s="57"/>
      <c r="M878" s="59" t="str">
        <f>IF($A878="","",IF(COUNT($H878:$K878)=0,"MISSING DATES",IF(MIN($H878:$K878)&lt;TODAY(),"EXPIRED",IF(MIN($H878:$K878)&lt;=TODAY()+30,"DUE IN 30 DAYS",IF(MIN($H878:$K878)&lt;=TODAY()+60,"DUE IN 31-60 DAYS",IF(MIN($H878:$K878)&lt;=TODAY()+90,"DUE IN 61-90 DAYS","VALID"))))))</f>
        <v/>
      </c>
      <c r="N878" s="59" t="str">
        <f>IF(COUNT($H878:$K878)=0,"",MIN($H878:$K878)-TODAY())</f>
        <v/>
      </c>
      <c r="O878" s="57"/>
    </row>
    <row r="879" spans="1:15">
      <c r="A879" s="57"/>
      <c r="B879" s="57"/>
      <c r="C879" s="57"/>
      <c r="D879" s="61"/>
      <c r="E879" s="57"/>
      <c r="F879" s="57"/>
      <c r="G879" s="57"/>
      <c r="H879" s="58"/>
      <c r="I879" s="58"/>
      <c r="J879" s="58"/>
      <c r="K879" s="58"/>
      <c r="L879" s="57"/>
      <c r="M879" s="59" t="str">
        <f>IF($A879="","",IF(COUNT($H879:$K879)=0,"MISSING DATES",IF(MIN($H879:$K879)&lt;TODAY(),"EXPIRED",IF(MIN($H879:$K879)&lt;=TODAY()+30,"DUE IN 30 DAYS",IF(MIN($H879:$K879)&lt;=TODAY()+60,"DUE IN 31-60 DAYS",IF(MIN($H879:$K879)&lt;=TODAY()+90,"DUE IN 61-90 DAYS","VALID"))))))</f>
        <v/>
      </c>
      <c r="N879" s="59" t="str">
        <f>IF(COUNT($H879:$K879)=0,"",MIN($H879:$K879)-TODAY())</f>
        <v/>
      </c>
      <c r="O879" s="57"/>
    </row>
    <row r="880" spans="1:15">
      <c r="A880" s="57"/>
      <c r="B880" s="57"/>
      <c r="C880" s="57"/>
      <c r="D880" s="61"/>
      <c r="E880" s="57"/>
      <c r="F880" s="57"/>
      <c r="G880" s="57"/>
      <c r="H880" s="58"/>
      <c r="I880" s="58"/>
      <c r="J880" s="58"/>
      <c r="K880" s="58"/>
      <c r="L880" s="57"/>
      <c r="M880" s="59" t="str">
        <f>IF($A880="","",IF(COUNT($H880:$K880)=0,"MISSING DATES",IF(MIN($H880:$K880)&lt;TODAY(),"EXPIRED",IF(MIN($H880:$K880)&lt;=TODAY()+30,"DUE IN 30 DAYS",IF(MIN($H880:$K880)&lt;=TODAY()+60,"DUE IN 31-60 DAYS",IF(MIN($H880:$K880)&lt;=TODAY()+90,"DUE IN 61-90 DAYS","VALID"))))))</f>
        <v/>
      </c>
      <c r="N880" s="59" t="str">
        <f>IF(COUNT($H880:$K880)=0,"",MIN($H880:$K880)-TODAY())</f>
        <v/>
      </c>
      <c r="O880" s="57"/>
    </row>
    <row r="881" spans="1:15">
      <c r="A881" s="57"/>
      <c r="B881" s="57"/>
      <c r="C881" s="57"/>
      <c r="D881" s="61"/>
      <c r="E881" s="57"/>
      <c r="F881" s="57"/>
      <c r="G881" s="57"/>
      <c r="H881" s="58"/>
      <c r="I881" s="58"/>
      <c r="J881" s="58"/>
      <c r="K881" s="58"/>
      <c r="L881" s="57"/>
      <c r="M881" s="59" t="str">
        <f>IF($A881="","",IF(COUNT($H881:$K881)=0,"MISSING DATES",IF(MIN($H881:$K881)&lt;TODAY(),"EXPIRED",IF(MIN($H881:$K881)&lt;=TODAY()+30,"DUE IN 30 DAYS",IF(MIN($H881:$K881)&lt;=TODAY()+60,"DUE IN 31-60 DAYS",IF(MIN($H881:$K881)&lt;=TODAY()+90,"DUE IN 61-90 DAYS","VALID"))))))</f>
        <v/>
      </c>
      <c r="N881" s="59" t="str">
        <f>IF(COUNT($H881:$K881)=0,"",MIN($H881:$K881)-TODAY())</f>
        <v/>
      </c>
      <c r="O881" s="57"/>
    </row>
    <row r="882" spans="1:15">
      <c r="A882" s="57"/>
      <c r="B882" s="57"/>
      <c r="C882" s="57"/>
      <c r="D882" s="61"/>
      <c r="E882" s="57"/>
      <c r="F882" s="57"/>
      <c r="G882" s="57"/>
      <c r="H882" s="58"/>
      <c r="I882" s="58"/>
      <c r="J882" s="58"/>
      <c r="K882" s="58"/>
      <c r="L882" s="57"/>
      <c r="M882" s="59" t="str">
        <f>IF($A882="","",IF(COUNT($H882:$K882)=0,"MISSING DATES",IF(MIN($H882:$K882)&lt;TODAY(),"EXPIRED",IF(MIN($H882:$K882)&lt;=TODAY()+30,"DUE IN 30 DAYS",IF(MIN($H882:$K882)&lt;=TODAY()+60,"DUE IN 31-60 DAYS",IF(MIN($H882:$K882)&lt;=TODAY()+90,"DUE IN 61-90 DAYS","VALID"))))))</f>
        <v/>
      </c>
      <c r="N882" s="59" t="str">
        <f>IF(COUNT($H882:$K882)=0,"",MIN($H882:$K882)-TODAY())</f>
        <v/>
      </c>
      <c r="O882" s="57"/>
    </row>
    <row r="883" spans="1:15">
      <c r="A883" s="57"/>
      <c r="B883" s="57"/>
      <c r="C883" s="57"/>
      <c r="D883" s="61"/>
      <c r="E883" s="57"/>
      <c r="F883" s="57"/>
      <c r="G883" s="57"/>
      <c r="H883" s="58"/>
      <c r="I883" s="58"/>
      <c r="J883" s="58"/>
      <c r="K883" s="58"/>
      <c r="L883" s="57"/>
      <c r="M883" s="59" t="str">
        <f>IF($A883="","",IF(COUNT($H883:$K883)=0,"MISSING DATES",IF(MIN($H883:$K883)&lt;TODAY(),"EXPIRED",IF(MIN($H883:$K883)&lt;=TODAY()+30,"DUE IN 30 DAYS",IF(MIN($H883:$K883)&lt;=TODAY()+60,"DUE IN 31-60 DAYS",IF(MIN($H883:$K883)&lt;=TODAY()+90,"DUE IN 61-90 DAYS","VALID"))))))</f>
        <v/>
      </c>
      <c r="N883" s="59" t="str">
        <f>IF(COUNT($H883:$K883)=0,"",MIN($H883:$K883)-TODAY())</f>
        <v/>
      </c>
      <c r="O883" s="57"/>
    </row>
    <row r="884" spans="1:15">
      <c r="A884" s="57"/>
      <c r="B884" s="57"/>
      <c r="C884" s="57"/>
      <c r="D884" s="61"/>
      <c r="E884" s="57"/>
      <c r="F884" s="57"/>
      <c r="G884" s="57"/>
      <c r="H884" s="58"/>
      <c r="I884" s="58"/>
      <c r="J884" s="58"/>
      <c r="K884" s="58"/>
      <c r="L884" s="57"/>
      <c r="M884" s="59" t="str">
        <f>IF($A884="","",IF(COUNT($H884:$K884)=0,"MISSING DATES",IF(MIN($H884:$K884)&lt;TODAY(),"EXPIRED",IF(MIN($H884:$K884)&lt;=TODAY()+30,"DUE IN 30 DAYS",IF(MIN($H884:$K884)&lt;=TODAY()+60,"DUE IN 31-60 DAYS",IF(MIN($H884:$K884)&lt;=TODAY()+90,"DUE IN 61-90 DAYS","VALID"))))))</f>
        <v/>
      </c>
      <c r="N884" s="59" t="str">
        <f>IF(COUNT($H884:$K884)=0,"",MIN($H884:$K884)-TODAY())</f>
        <v/>
      </c>
      <c r="O884" s="57"/>
    </row>
    <row r="885" spans="1:15">
      <c r="A885" s="57"/>
      <c r="B885" s="57"/>
      <c r="C885" s="57"/>
      <c r="D885" s="61"/>
      <c r="E885" s="57"/>
      <c r="F885" s="57"/>
      <c r="G885" s="57"/>
      <c r="H885" s="58"/>
      <c r="I885" s="58"/>
      <c r="J885" s="58"/>
      <c r="K885" s="58"/>
      <c r="L885" s="57"/>
      <c r="M885" s="59" t="str">
        <f>IF($A885="","",IF(COUNT($H885:$K885)=0,"MISSING DATES",IF(MIN($H885:$K885)&lt;TODAY(),"EXPIRED",IF(MIN($H885:$K885)&lt;=TODAY()+30,"DUE IN 30 DAYS",IF(MIN($H885:$K885)&lt;=TODAY()+60,"DUE IN 31-60 DAYS",IF(MIN($H885:$K885)&lt;=TODAY()+90,"DUE IN 61-90 DAYS","VALID"))))))</f>
        <v/>
      </c>
      <c r="N885" s="59" t="str">
        <f>IF(COUNT($H885:$K885)=0,"",MIN($H885:$K885)-TODAY())</f>
        <v/>
      </c>
      <c r="O885" s="57"/>
    </row>
    <row r="886" spans="1:15">
      <c r="A886" s="57"/>
      <c r="B886" s="57"/>
      <c r="C886" s="57"/>
      <c r="D886" s="61"/>
      <c r="E886" s="57"/>
      <c r="F886" s="57"/>
      <c r="G886" s="57"/>
      <c r="H886" s="58"/>
      <c r="I886" s="58"/>
      <c r="J886" s="58"/>
      <c r="K886" s="58"/>
      <c r="L886" s="57"/>
      <c r="M886" s="59" t="str">
        <f>IF($A886="","",IF(COUNT($H886:$K886)=0,"MISSING DATES",IF(MIN($H886:$K886)&lt;TODAY(),"EXPIRED",IF(MIN($H886:$K886)&lt;=TODAY()+30,"DUE IN 30 DAYS",IF(MIN($H886:$K886)&lt;=TODAY()+60,"DUE IN 31-60 DAYS",IF(MIN($H886:$K886)&lt;=TODAY()+90,"DUE IN 61-90 DAYS","VALID"))))))</f>
        <v/>
      </c>
      <c r="N886" s="59" t="str">
        <f>IF(COUNT($H886:$K886)=0,"",MIN($H886:$K886)-TODAY())</f>
        <v/>
      </c>
      <c r="O886" s="57"/>
    </row>
    <row r="887" spans="1:15">
      <c r="A887" s="57"/>
      <c r="B887" s="57"/>
      <c r="C887" s="57"/>
      <c r="D887" s="61"/>
      <c r="E887" s="57"/>
      <c r="F887" s="57"/>
      <c r="G887" s="57"/>
      <c r="H887" s="58"/>
      <c r="I887" s="58"/>
      <c r="J887" s="58"/>
      <c r="K887" s="58"/>
      <c r="L887" s="57"/>
      <c r="M887" s="59" t="str">
        <f>IF($A887="","",IF(COUNT($H887:$K887)=0,"MISSING DATES",IF(MIN($H887:$K887)&lt;TODAY(),"EXPIRED",IF(MIN($H887:$K887)&lt;=TODAY()+30,"DUE IN 30 DAYS",IF(MIN($H887:$K887)&lt;=TODAY()+60,"DUE IN 31-60 DAYS",IF(MIN($H887:$K887)&lt;=TODAY()+90,"DUE IN 61-90 DAYS","VALID"))))))</f>
        <v/>
      </c>
      <c r="N887" s="59" t="str">
        <f>IF(COUNT($H887:$K887)=0,"",MIN($H887:$K887)-TODAY())</f>
        <v/>
      </c>
      <c r="O887" s="57"/>
    </row>
    <row r="888" spans="1:15">
      <c r="A888" s="57"/>
      <c r="B888" s="57"/>
      <c r="C888" s="57"/>
      <c r="D888" s="61"/>
      <c r="E888" s="57"/>
      <c r="F888" s="57"/>
      <c r="G888" s="57"/>
      <c r="H888" s="58"/>
      <c r="I888" s="58"/>
      <c r="J888" s="58"/>
      <c r="K888" s="58"/>
      <c r="L888" s="57"/>
      <c r="M888" s="59" t="str">
        <f>IF($A888="","",IF(COUNT($H888:$K888)=0,"MISSING DATES",IF(MIN($H888:$K888)&lt;TODAY(),"EXPIRED",IF(MIN($H888:$K888)&lt;=TODAY()+30,"DUE IN 30 DAYS",IF(MIN($H888:$K888)&lt;=TODAY()+60,"DUE IN 31-60 DAYS",IF(MIN($H888:$K888)&lt;=TODAY()+90,"DUE IN 61-90 DAYS","VALID"))))))</f>
        <v/>
      </c>
      <c r="N888" s="59" t="str">
        <f>IF(COUNT($H888:$K888)=0,"",MIN($H888:$K888)-TODAY())</f>
        <v/>
      </c>
      <c r="O888" s="57"/>
    </row>
    <row r="889" spans="1:15">
      <c r="A889" s="57"/>
      <c r="B889" s="57"/>
      <c r="C889" s="57"/>
      <c r="D889" s="61"/>
      <c r="E889" s="57"/>
      <c r="F889" s="57"/>
      <c r="G889" s="57"/>
      <c r="H889" s="58"/>
      <c r="I889" s="58"/>
      <c r="J889" s="58"/>
      <c r="K889" s="58"/>
      <c r="L889" s="57"/>
      <c r="M889" s="59" t="str">
        <f>IF($A889="","",IF(COUNT($H889:$K889)=0,"MISSING DATES",IF(MIN($H889:$K889)&lt;TODAY(),"EXPIRED",IF(MIN($H889:$K889)&lt;=TODAY()+30,"DUE IN 30 DAYS",IF(MIN($H889:$K889)&lt;=TODAY()+60,"DUE IN 31-60 DAYS",IF(MIN($H889:$K889)&lt;=TODAY()+90,"DUE IN 61-90 DAYS","VALID"))))))</f>
        <v/>
      </c>
      <c r="N889" s="59" t="str">
        <f>IF(COUNT($H889:$K889)=0,"",MIN($H889:$K889)-TODAY())</f>
        <v/>
      </c>
      <c r="O889" s="57"/>
    </row>
    <row r="890" spans="1:15">
      <c r="A890" s="57"/>
      <c r="B890" s="57"/>
      <c r="C890" s="57"/>
      <c r="D890" s="61"/>
      <c r="E890" s="57"/>
      <c r="F890" s="57"/>
      <c r="G890" s="57"/>
      <c r="H890" s="58"/>
      <c r="I890" s="58"/>
      <c r="J890" s="58"/>
      <c r="K890" s="58"/>
      <c r="L890" s="57"/>
      <c r="M890" s="59" t="str">
        <f>IF($A890="","",IF(COUNT($H890:$K890)=0,"MISSING DATES",IF(MIN($H890:$K890)&lt;TODAY(),"EXPIRED",IF(MIN($H890:$K890)&lt;=TODAY()+30,"DUE IN 30 DAYS",IF(MIN($H890:$K890)&lt;=TODAY()+60,"DUE IN 31-60 DAYS",IF(MIN($H890:$K890)&lt;=TODAY()+90,"DUE IN 61-90 DAYS","VALID"))))))</f>
        <v/>
      </c>
      <c r="N890" s="59" t="str">
        <f>IF(COUNT($H890:$K890)=0,"",MIN($H890:$K890)-TODAY())</f>
        <v/>
      </c>
      <c r="O890" s="57"/>
    </row>
    <row r="891" spans="1:15">
      <c r="A891" s="57"/>
      <c r="B891" s="57"/>
      <c r="C891" s="57"/>
      <c r="D891" s="61"/>
      <c r="E891" s="57"/>
      <c r="F891" s="57"/>
      <c r="G891" s="57"/>
      <c r="H891" s="58"/>
      <c r="I891" s="58"/>
      <c r="J891" s="58"/>
      <c r="K891" s="58"/>
      <c r="L891" s="57"/>
      <c r="M891" s="59" t="str">
        <f>IF($A891="","",IF(COUNT($H891:$K891)=0,"MISSING DATES",IF(MIN($H891:$K891)&lt;TODAY(),"EXPIRED",IF(MIN($H891:$K891)&lt;=TODAY()+30,"DUE IN 30 DAYS",IF(MIN($H891:$K891)&lt;=TODAY()+60,"DUE IN 31-60 DAYS",IF(MIN($H891:$K891)&lt;=TODAY()+90,"DUE IN 61-90 DAYS","VALID"))))))</f>
        <v/>
      </c>
      <c r="N891" s="59" t="str">
        <f>IF(COUNT($H891:$K891)=0,"",MIN($H891:$K891)-TODAY())</f>
        <v/>
      </c>
      <c r="O891" s="57"/>
    </row>
    <row r="892" spans="1:15">
      <c r="A892" s="57"/>
      <c r="B892" s="57"/>
      <c r="C892" s="57"/>
      <c r="D892" s="61"/>
      <c r="E892" s="57"/>
      <c r="F892" s="57"/>
      <c r="G892" s="57"/>
      <c r="H892" s="58"/>
      <c r="I892" s="58"/>
      <c r="J892" s="58"/>
      <c r="K892" s="58"/>
      <c r="L892" s="57"/>
      <c r="M892" s="59" t="str">
        <f>IF($A892="","",IF(COUNT($H892:$K892)=0,"MISSING DATES",IF(MIN($H892:$K892)&lt;TODAY(),"EXPIRED",IF(MIN($H892:$K892)&lt;=TODAY()+30,"DUE IN 30 DAYS",IF(MIN($H892:$K892)&lt;=TODAY()+60,"DUE IN 31-60 DAYS",IF(MIN($H892:$K892)&lt;=TODAY()+90,"DUE IN 61-90 DAYS","VALID"))))))</f>
        <v/>
      </c>
      <c r="N892" s="59" t="str">
        <f>IF(COUNT($H892:$K892)=0,"",MIN($H892:$K892)-TODAY())</f>
        <v/>
      </c>
      <c r="O892" s="57"/>
    </row>
    <row r="893" spans="1:15">
      <c r="A893" s="57"/>
      <c r="B893" s="57"/>
      <c r="C893" s="57"/>
      <c r="D893" s="61"/>
      <c r="E893" s="57"/>
      <c r="F893" s="57"/>
      <c r="G893" s="57"/>
      <c r="H893" s="58"/>
      <c r="I893" s="58"/>
      <c r="J893" s="58"/>
      <c r="K893" s="58"/>
      <c r="L893" s="57"/>
      <c r="M893" s="59" t="str">
        <f>IF($A893="","",IF(COUNT($H893:$K893)=0,"MISSING DATES",IF(MIN($H893:$K893)&lt;TODAY(),"EXPIRED",IF(MIN($H893:$K893)&lt;=TODAY()+30,"DUE IN 30 DAYS",IF(MIN($H893:$K893)&lt;=TODAY()+60,"DUE IN 31-60 DAYS",IF(MIN($H893:$K893)&lt;=TODAY()+90,"DUE IN 61-90 DAYS","VALID"))))))</f>
        <v/>
      </c>
      <c r="N893" s="59" t="str">
        <f>IF(COUNT($H893:$K893)=0,"",MIN($H893:$K893)-TODAY())</f>
        <v/>
      </c>
      <c r="O893" s="57"/>
    </row>
    <row r="894" spans="1:15">
      <c r="A894" s="57"/>
      <c r="B894" s="57"/>
      <c r="C894" s="57"/>
      <c r="D894" s="61"/>
      <c r="E894" s="57"/>
      <c r="F894" s="57"/>
      <c r="G894" s="57"/>
      <c r="H894" s="58"/>
      <c r="I894" s="58"/>
      <c r="J894" s="58"/>
      <c r="K894" s="58"/>
      <c r="L894" s="57"/>
      <c r="M894" s="59" t="str">
        <f>IF($A894="","",IF(COUNT($H894:$K894)=0,"MISSING DATES",IF(MIN($H894:$K894)&lt;TODAY(),"EXPIRED",IF(MIN($H894:$K894)&lt;=TODAY()+30,"DUE IN 30 DAYS",IF(MIN($H894:$K894)&lt;=TODAY()+60,"DUE IN 31-60 DAYS",IF(MIN($H894:$K894)&lt;=TODAY()+90,"DUE IN 61-90 DAYS","VALID"))))))</f>
        <v/>
      </c>
      <c r="N894" s="59" t="str">
        <f>IF(COUNT($H894:$K894)=0,"",MIN($H894:$K894)-TODAY())</f>
        <v/>
      </c>
      <c r="O894" s="57"/>
    </row>
    <row r="895" spans="1:15">
      <c r="A895" s="57"/>
      <c r="B895" s="57"/>
      <c r="C895" s="57"/>
      <c r="D895" s="61"/>
      <c r="E895" s="57"/>
      <c r="F895" s="57"/>
      <c r="G895" s="57"/>
      <c r="H895" s="58"/>
      <c r="I895" s="58"/>
      <c r="J895" s="58"/>
      <c r="K895" s="58"/>
      <c r="L895" s="57"/>
      <c r="M895" s="59" t="str">
        <f>IF($A895="","",IF(COUNT($H895:$K895)=0,"MISSING DATES",IF(MIN($H895:$K895)&lt;TODAY(),"EXPIRED",IF(MIN($H895:$K895)&lt;=TODAY()+30,"DUE IN 30 DAYS",IF(MIN($H895:$K895)&lt;=TODAY()+60,"DUE IN 31-60 DAYS",IF(MIN($H895:$K895)&lt;=TODAY()+90,"DUE IN 61-90 DAYS","VALID"))))))</f>
        <v/>
      </c>
      <c r="N895" s="59" t="str">
        <f>IF(COUNT($H895:$K895)=0,"",MIN($H895:$K895)-TODAY())</f>
        <v/>
      </c>
      <c r="O895" s="57"/>
    </row>
    <row r="896" spans="1:15">
      <c r="A896" s="57"/>
      <c r="B896" s="57"/>
      <c r="C896" s="57"/>
      <c r="D896" s="61"/>
      <c r="E896" s="57"/>
      <c r="F896" s="57"/>
      <c r="G896" s="57"/>
      <c r="H896" s="58"/>
      <c r="I896" s="58"/>
      <c r="J896" s="58"/>
      <c r="K896" s="58"/>
      <c r="L896" s="57"/>
      <c r="M896" s="59" t="str">
        <f>IF($A896="","",IF(COUNT($H896:$K896)=0,"MISSING DATES",IF(MIN($H896:$K896)&lt;TODAY(),"EXPIRED",IF(MIN($H896:$K896)&lt;=TODAY()+30,"DUE IN 30 DAYS",IF(MIN($H896:$K896)&lt;=TODAY()+60,"DUE IN 31-60 DAYS",IF(MIN($H896:$K896)&lt;=TODAY()+90,"DUE IN 61-90 DAYS","VALID"))))))</f>
        <v/>
      </c>
      <c r="N896" s="59" t="str">
        <f>IF(COUNT($H896:$K896)=0,"",MIN($H896:$K896)-TODAY())</f>
        <v/>
      </c>
      <c r="O896" s="57"/>
    </row>
    <row r="897" spans="1:15">
      <c r="A897" s="57"/>
      <c r="B897" s="57"/>
      <c r="C897" s="57"/>
      <c r="D897" s="61"/>
      <c r="E897" s="57"/>
      <c r="F897" s="57"/>
      <c r="G897" s="57"/>
      <c r="H897" s="58"/>
      <c r="I897" s="58"/>
      <c r="J897" s="58"/>
      <c r="K897" s="58"/>
      <c r="L897" s="57"/>
      <c r="M897" s="59" t="str">
        <f>IF($A897="","",IF(COUNT($H897:$K897)=0,"MISSING DATES",IF(MIN($H897:$K897)&lt;TODAY(),"EXPIRED",IF(MIN($H897:$K897)&lt;=TODAY()+30,"DUE IN 30 DAYS",IF(MIN($H897:$K897)&lt;=TODAY()+60,"DUE IN 31-60 DAYS",IF(MIN($H897:$K897)&lt;=TODAY()+90,"DUE IN 61-90 DAYS","VALID"))))))</f>
        <v/>
      </c>
      <c r="N897" s="59" t="str">
        <f>IF(COUNT($H897:$K897)=0,"",MIN($H897:$K897)-TODAY())</f>
        <v/>
      </c>
      <c r="O897" s="57"/>
    </row>
    <row r="898" spans="1:15">
      <c r="A898" s="57"/>
      <c r="B898" s="57"/>
      <c r="C898" s="57"/>
      <c r="D898" s="61"/>
      <c r="E898" s="57"/>
      <c r="F898" s="57"/>
      <c r="G898" s="57"/>
      <c r="H898" s="58"/>
      <c r="I898" s="58"/>
      <c r="J898" s="58"/>
      <c r="K898" s="58"/>
      <c r="L898" s="57"/>
      <c r="M898" s="59" t="str">
        <f>IF($A898="","",IF(COUNT($H898:$K898)=0,"MISSING DATES",IF(MIN($H898:$K898)&lt;TODAY(),"EXPIRED",IF(MIN($H898:$K898)&lt;=TODAY()+30,"DUE IN 30 DAYS",IF(MIN($H898:$K898)&lt;=TODAY()+60,"DUE IN 31-60 DAYS",IF(MIN($H898:$K898)&lt;=TODAY()+90,"DUE IN 61-90 DAYS","VALID"))))))</f>
        <v/>
      </c>
      <c r="N898" s="59" t="str">
        <f>IF(COUNT($H898:$K898)=0,"",MIN($H898:$K898)-TODAY())</f>
        <v/>
      </c>
      <c r="O898" s="57"/>
    </row>
    <row r="899" spans="1:15">
      <c r="A899" s="57"/>
      <c r="B899" s="57"/>
      <c r="C899" s="57"/>
      <c r="D899" s="61"/>
      <c r="E899" s="57"/>
      <c r="F899" s="57"/>
      <c r="G899" s="57"/>
      <c r="H899" s="58"/>
      <c r="I899" s="58"/>
      <c r="J899" s="58"/>
      <c r="K899" s="58"/>
      <c r="L899" s="57"/>
      <c r="M899" s="59" t="str">
        <f>IF($A899="","",IF(COUNT($H899:$K899)=0,"MISSING DATES",IF(MIN($H899:$K899)&lt;TODAY(),"EXPIRED",IF(MIN($H899:$K899)&lt;=TODAY()+30,"DUE IN 30 DAYS",IF(MIN($H899:$K899)&lt;=TODAY()+60,"DUE IN 31-60 DAYS",IF(MIN($H899:$K899)&lt;=TODAY()+90,"DUE IN 61-90 DAYS","VALID"))))))</f>
        <v/>
      </c>
      <c r="N899" s="59" t="str">
        <f>IF(COUNT($H899:$K899)=0,"",MIN($H899:$K899)-TODAY())</f>
        <v/>
      </c>
      <c r="O899" s="57"/>
    </row>
    <row r="900" spans="1:15">
      <c r="A900" s="57"/>
      <c r="B900" s="57"/>
      <c r="C900" s="57"/>
      <c r="D900" s="61"/>
      <c r="E900" s="57"/>
      <c r="F900" s="57"/>
      <c r="G900" s="57"/>
      <c r="H900" s="58"/>
      <c r="I900" s="58"/>
      <c r="J900" s="58"/>
      <c r="K900" s="58"/>
      <c r="L900" s="57"/>
      <c r="M900" s="59" t="str">
        <f>IF($A900="","",IF(COUNT($H900:$K900)=0,"MISSING DATES",IF(MIN($H900:$K900)&lt;TODAY(),"EXPIRED",IF(MIN($H900:$K900)&lt;=TODAY()+30,"DUE IN 30 DAYS",IF(MIN($H900:$K900)&lt;=TODAY()+60,"DUE IN 31-60 DAYS",IF(MIN($H900:$K900)&lt;=TODAY()+90,"DUE IN 61-90 DAYS","VALID"))))))</f>
        <v/>
      </c>
      <c r="N900" s="59" t="str">
        <f>IF(COUNT($H900:$K900)=0,"",MIN($H900:$K900)-TODAY())</f>
        <v/>
      </c>
      <c r="O900" s="57"/>
    </row>
    <row r="901" spans="1:15">
      <c r="A901" s="57"/>
      <c r="B901" s="57"/>
      <c r="C901" s="57"/>
      <c r="D901" s="61"/>
      <c r="E901" s="57"/>
      <c r="F901" s="57"/>
      <c r="G901" s="57"/>
      <c r="H901" s="58"/>
      <c r="I901" s="58"/>
      <c r="J901" s="58"/>
      <c r="K901" s="58"/>
      <c r="L901" s="57"/>
      <c r="M901" s="59" t="str">
        <f>IF($A901="","",IF(COUNT($H901:$K901)=0,"MISSING DATES",IF(MIN($H901:$K901)&lt;TODAY(),"EXPIRED",IF(MIN($H901:$K901)&lt;=TODAY()+30,"DUE IN 30 DAYS",IF(MIN($H901:$K901)&lt;=TODAY()+60,"DUE IN 31-60 DAYS",IF(MIN($H901:$K901)&lt;=TODAY()+90,"DUE IN 61-90 DAYS","VALID"))))))</f>
        <v/>
      </c>
      <c r="N901" s="59" t="str">
        <f>IF(COUNT($H901:$K901)=0,"",MIN($H901:$K901)-TODAY())</f>
        <v/>
      </c>
      <c r="O901" s="57"/>
    </row>
    <row r="902" spans="1:15">
      <c r="A902" s="57"/>
      <c r="B902" s="57"/>
      <c r="C902" s="57"/>
      <c r="D902" s="61"/>
      <c r="E902" s="57"/>
      <c r="F902" s="57"/>
      <c r="G902" s="57"/>
      <c r="H902" s="58"/>
      <c r="I902" s="58"/>
      <c r="J902" s="58"/>
      <c r="K902" s="58"/>
      <c r="L902" s="57"/>
      <c r="M902" s="59" t="str">
        <f>IF($A902="","",IF(COUNT($H902:$K902)=0,"MISSING DATES",IF(MIN($H902:$K902)&lt;TODAY(),"EXPIRED",IF(MIN($H902:$K902)&lt;=TODAY()+30,"DUE IN 30 DAYS",IF(MIN($H902:$K902)&lt;=TODAY()+60,"DUE IN 31-60 DAYS",IF(MIN($H902:$K902)&lt;=TODAY()+90,"DUE IN 61-90 DAYS","VALID"))))))</f>
        <v/>
      </c>
      <c r="N902" s="59" t="str">
        <f>IF(COUNT($H902:$K902)=0,"",MIN($H902:$K902)-TODAY())</f>
        <v/>
      </c>
      <c r="O902" s="57"/>
    </row>
    <row r="903" spans="1:15">
      <c r="A903" s="57"/>
      <c r="B903" s="57"/>
      <c r="C903" s="57"/>
      <c r="D903" s="61"/>
      <c r="E903" s="57"/>
      <c r="F903" s="57"/>
      <c r="G903" s="57"/>
      <c r="H903" s="58"/>
      <c r="I903" s="58"/>
      <c r="J903" s="58"/>
      <c r="K903" s="58"/>
      <c r="L903" s="57"/>
      <c r="M903" s="59" t="str">
        <f>IF($A903="","",IF(COUNT($H903:$K903)=0,"MISSING DATES",IF(MIN($H903:$K903)&lt;TODAY(),"EXPIRED",IF(MIN($H903:$K903)&lt;=TODAY()+30,"DUE IN 30 DAYS",IF(MIN($H903:$K903)&lt;=TODAY()+60,"DUE IN 31-60 DAYS",IF(MIN($H903:$K903)&lt;=TODAY()+90,"DUE IN 61-90 DAYS","VALID"))))))</f>
        <v/>
      </c>
      <c r="N903" s="59" t="str">
        <f>IF(COUNT($H903:$K903)=0,"",MIN($H903:$K903)-TODAY())</f>
        <v/>
      </c>
      <c r="O903" s="57"/>
    </row>
    <row r="904" spans="1:15">
      <c r="A904" s="57"/>
      <c r="B904" s="57"/>
      <c r="C904" s="57"/>
      <c r="D904" s="61"/>
      <c r="E904" s="57"/>
      <c r="F904" s="57"/>
      <c r="G904" s="57"/>
      <c r="H904" s="58"/>
      <c r="I904" s="58"/>
      <c r="J904" s="58"/>
      <c r="K904" s="58"/>
      <c r="L904" s="57"/>
      <c r="M904" s="59" t="str">
        <f>IF($A904="","",IF(COUNT($H904:$K904)=0,"MISSING DATES",IF(MIN($H904:$K904)&lt;TODAY(),"EXPIRED",IF(MIN($H904:$K904)&lt;=TODAY()+30,"DUE IN 30 DAYS",IF(MIN($H904:$K904)&lt;=TODAY()+60,"DUE IN 31-60 DAYS",IF(MIN($H904:$K904)&lt;=TODAY()+90,"DUE IN 61-90 DAYS","VALID"))))))</f>
        <v/>
      </c>
      <c r="N904" s="59" t="str">
        <f>IF(COUNT($H904:$K904)=0,"",MIN($H904:$K904)-TODAY())</f>
        <v/>
      </c>
      <c r="O904" s="57"/>
    </row>
    <row r="905" spans="1:15">
      <c r="A905" s="57"/>
      <c r="B905" s="57"/>
      <c r="C905" s="57"/>
      <c r="D905" s="61"/>
      <c r="E905" s="57"/>
      <c r="F905" s="57"/>
      <c r="G905" s="57"/>
      <c r="H905" s="58"/>
      <c r="I905" s="58"/>
      <c r="J905" s="58"/>
      <c r="K905" s="58"/>
      <c r="L905" s="57"/>
      <c r="M905" s="59" t="str">
        <f>IF($A905="","",IF(COUNT($H905:$K905)=0,"MISSING DATES",IF(MIN($H905:$K905)&lt;TODAY(),"EXPIRED",IF(MIN($H905:$K905)&lt;=TODAY()+30,"DUE IN 30 DAYS",IF(MIN($H905:$K905)&lt;=TODAY()+60,"DUE IN 31-60 DAYS",IF(MIN($H905:$K905)&lt;=TODAY()+90,"DUE IN 61-90 DAYS","VALID"))))))</f>
        <v/>
      </c>
      <c r="N905" s="59" t="str">
        <f>IF(COUNT($H905:$K905)=0,"",MIN($H905:$K905)-TODAY())</f>
        <v/>
      </c>
      <c r="O905" s="57"/>
    </row>
    <row r="906" spans="1:15">
      <c r="A906" s="57"/>
      <c r="B906" s="57"/>
      <c r="C906" s="57"/>
      <c r="D906" s="61"/>
      <c r="E906" s="57"/>
      <c r="F906" s="57"/>
      <c r="G906" s="57"/>
      <c r="H906" s="58"/>
      <c r="I906" s="58"/>
      <c r="J906" s="58"/>
      <c r="K906" s="58"/>
      <c r="L906" s="57"/>
      <c r="M906" s="59" t="str">
        <f>IF($A906="","",IF(COUNT($H906:$K906)=0,"MISSING DATES",IF(MIN($H906:$K906)&lt;TODAY(),"EXPIRED",IF(MIN($H906:$K906)&lt;=TODAY()+30,"DUE IN 30 DAYS",IF(MIN($H906:$K906)&lt;=TODAY()+60,"DUE IN 31-60 DAYS",IF(MIN($H906:$K906)&lt;=TODAY()+90,"DUE IN 61-90 DAYS","VALID"))))))</f>
        <v/>
      </c>
      <c r="N906" s="59" t="str">
        <f>IF(COUNT($H906:$K906)=0,"",MIN($H906:$K906)-TODAY())</f>
        <v/>
      </c>
      <c r="O906" s="57"/>
    </row>
    <row r="907" spans="1:15">
      <c r="A907" s="57"/>
      <c r="B907" s="57"/>
      <c r="C907" s="57"/>
      <c r="D907" s="61"/>
      <c r="E907" s="57"/>
      <c r="F907" s="57"/>
      <c r="G907" s="57"/>
      <c r="H907" s="58"/>
      <c r="I907" s="58"/>
      <c r="J907" s="58"/>
      <c r="K907" s="58"/>
      <c r="L907" s="57"/>
      <c r="M907" s="59" t="str">
        <f>IF($A907="","",IF(COUNT($H907:$K907)=0,"MISSING DATES",IF(MIN($H907:$K907)&lt;TODAY(),"EXPIRED",IF(MIN($H907:$K907)&lt;=TODAY()+30,"DUE IN 30 DAYS",IF(MIN($H907:$K907)&lt;=TODAY()+60,"DUE IN 31-60 DAYS",IF(MIN($H907:$K907)&lt;=TODAY()+90,"DUE IN 61-90 DAYS","VALID"))))))</f>
        <v/>
      </c>
      <c r="N907" s="59" t="str">
        <f>IF(COUNT($H907:$K907)=0,"",MIN($H907:$K907)-TODAY())</f>
        <v/>
      </c>
      <c r="O907" s="57"/>
    </row>
    <row r="908" spans="1:15">
      <c r="A908" s="57"/>
      <c r="B908" s="57"/>
      <c r="C908" s="57"/>
      <c r="D908" s="61"/>
      <c r="E908" s="57"/>
      <c r="F908" s="57"/>
      <c r="G908" s="57"/>
      <c r="H908" s="58"/>
      <c r="I908" s="58"/>
      <c r="J908" s="58"/>
      <c r="K908" s="58"/>
      <c r="L908" s="57"/>
      <c r="M908" s="59" t="str">
        <f>IF($A908="","",IF(COUNT($H908:$K908)=0,"MISSING DATES",IF(MIN($H908:$K908)&lt;TODAY(),"EXPIRED",IF(MIN($H908:$K908)&lt;=TODAY()+30,"DUE IN 30 DAYS",IF(MIN($H908:$K908)&lt;=TODAY()+60,"DUE IN 31-60 DAYS",IF(MIN($H908:$K908)&lt;=TODAY()+90,"DUE IN 61-90 DAYS","VALID"))))))</f>
        <v/>
      </c>
      <c r="N908" s="59" t="str">
        <f>IF(COUNT($H908:$K908)=0,"",MIN($H908:$K908)-TODAY())</f>
        <v/>
      </c>
      <c r="O908" s="57"/>
    </row>
    <row r="909" spans="1:15">
      <c r="A909" s="57"/>
      <c r="B909" s="57"/>
      <c r="C909" s="57"/>
      <c r="D909" s="61"/>
      <c r="E909" s="57"/>
      <c r="F909" s="57"/>
      <c r="G909" s="57"/>
      <c r="H909" s="58"/>
      <c r="I909" s="58"/>
      <c r="J909" s="58"/>
      <c r="K909" s="58"/>
      <c r="L909" s="57"/>
      <c r="M909" s="59" t="str">
        <f>IF($A909="","",IF(COUNT($H909:$K909)=0,"MISSING DATES",IF(MIN($H909:$K909)&lt;TODAY(),"EXPIRED",IF(MIN($H909:$K909)&lt;=TODAY()+30,"DUE IN 30 DAYS",IF(MIN($H909:$K909)&lt;=TODAY()+60,"DUE IN 31-60 DAYS",IF(MIN($H909:$K909)&lt;=TODAY()+90,"DUE IN 61-90 DAYS","VALID"))))))</f>
        <v/>
      </c>
      <c r="N909" s="59" t="str">
        <f>IF(COUNT($H909:$K909)=0,"",MIN($H909:$K909)-TODAY())</f>
        <v/>
      </c>
      <c r="O909" s="57"/>
    </row>
    <row r="910" spans="1:15">
      <c r="A910" s="57"/>
      <c r="B910" s="57"/>
      <c r="C910" s="57"/>
      <c r="D910" s="61"/>
      <c r="E910" s="57"/>
      <c r="F910" s="57"/>
      <c r="G910" s="57"/>
      <c r="H910" s="58"/>
      <c r="I910" s="58"/>
      <c r="J910" s="58"/>
      <c r="K910" s="58"/>
      <c r="L910" s="57"/>
      <c r="M910" s="59" t="str">
        <f>IF($A910="","",IF(COUNT($H910:$K910)=0,"MISSING DATES",IF(MIN($H910:$K910)&lt;TODAY(),"EXPIRED",IF(MIN($H910:$K910)&lt;=TODAY()+30,"DUE IN 30 DAYS",IF(MIN($H910:$K910)&lt;=TODAY()+60,"DUE IN 31-60 DAYS",IF(MIN($H910:$K910)&lt;=TODAY()+90,"DUE IN 61-90 DAYS","VALID"))))))</f>
        <v/>
      </c>
      <c r="N910" s="59" t="str">
        <f>IF(COUNT($H910:$K910)=0,"",MIN($H910:$K910)-TODAY())</f>
        <v/>
      </c>
      <c r="O910" s="57"/>
    </row>
    <row r="911" spans="1:15">
      <c r="A911" s="57"/>
      <c r="B911" s="57"/>
      <c r="C911" s="57"/>
      <c r="D911" s="61"/>
      <c r="E911" s="57"/>
      <c r="F911" s="57"/>
      <c r="G911" s="57"/>
      <c r="H911" s="58"/>
      <c r="I911" s="58"/>
      <c r="J911" s="58"/>
      <c r="K911" s="58"/>
      <c r="L911" s="57"/>
      <c r="M911" s="59" t="str">
        <f>IF($A911="","",IF(COUNT($H911:$K911)=0,"MISSING DATES",IF(MIN($H911:$K911)&lt;TODAY(),"EXPIRED",IF(MIN($H911:$K911)&lt;=TODAY()+30,"DUE IN 30 DAYS",IF(MIN($H911:$K911)&lt;=TODAY()+60,"DUE IN 31-60 DAYS",IF(MIN($H911:$K911)&lt;=TODAY()+90,"DUE IN 61-90 DAYS","VALID"))))))</f>
        <v/>
      </c>
      <c r="N911" s="59" t="str">
        <f>IF(COUNT($H911:$K911)=0,"",MIN($H911:$K911)-TODAY())</f>
        <v/>
      </c>
      <c r="O911" s="57"/>
    </row>
    <row r="912" spans="1:15">
      <c r="A912" s="57"/>
      <c r="B912" s="57"/>
      <c r="C912" s="57"/>
      <c r="D912" s="61"/>
      <c r="E912" s="57"/>
      <c r="F912" s="57"/>
      <c r="G912" s="57"/>
      <c r="H912" s="58"/>
      <c r="I912" s="58"/>
      <c r="J912" s="58"/>
      <c r="K912" s="58"/>
      <c r="L912" s="57"/>
      <c r="M912" s="59" t="str">
        <f>IF($A912="","",IF(COUNT($H912:$K912)=0,"MISSING DATES",IF(MIN($H912:$K912)&lt;TODAY(),"EXPIRED",IF(MIN($H912:$K912)&lt;=TODAY()+30,"DUE IN 30 DAYS",IF(MIN($H912:$K912)&lt;=TODAY()+60,"DUE IN 31-60 DAYS",IF(MIN($H912:$K912)&lt;=TODAY()+90,"DUE IN 61-90 DAYS","VALID"))))))</f>
        <v/>
      </c>
      <c r="N912" s="59" t="str">
        <f>IF(COUNT($H912:$K912)=0,"",MIN($H912:$K912)-TODAY())</f>
        <v/>
      </c>
      <c r="O912" s="57"/>
    </row>
    <row r="913" spans="1:15">
      <c r="A913" s="57"/>
      <c r="B913" s="57"/>
      <c r="C913" s="57"/>
      <c r="D913" s="61"/>
      <c r="E913" s="57"/>
      <c r="F913" s="57"/>
      <c r="G913" s="57"/>
      <c r="H913" s="58"/>
      <c r="I913" s="58"/>
      <c r="J913" s="58"/>
      <c r="K913" s="58"/>
      <c r="L913" s="57"/>
      <c r="M913" s="59" t="str">
        <f>IF($A913="","",IF(COUNT($H913:$K913)=0,"MISSING DATES",IF(MIN($H913:$K913)&lt;TODAY(),"EXPIRED",IF(MIN($H913:$K913)&lt;=TODAY()+30,"DUE IN 30 DAYS",IF(MIN($H913:$K913)&lt;=TODAY()+60,"DUE IN 31-60 DAYS",IF(MIN($H913:$K913)&lt;=TODAY()+90,"DUE IN 61-90 DAYS","VALID"))))))</f>
        <v/>
      </c>
      <c r="N913" s="59" t="str">
        <f>IF(COUNT($H913:$K913)=0,"",MIN($H913:$K913)-TODAY())</f>
        <v/>
      </c>
      <c r="O913" s="57"/>
    </row>
    <row r="914" spans="1:15">
      <c r="A914" s="57"/>
      <c r="B914" s="57"/>
      <c r="C914" s="57"/>
      <c r="D914" s="61"/>
      <c r="E914" s="57"/>
      <c r="F914" s="57"/>
      <c r="G914" s="57"/>
      <c r="H914" s="58"/>
      <c r="I914" s="58"/>
      <c r="J914" s="58"/>
      <c r="K914" s="58"/>
      <c r="L914" s="57"/>
      <c r="M914" s="59" t="str">
        <f>IF($A914="","",IF(COUNT($H914:$K914)=0,"MISSING DATES",IF(MIN($H914:$K914)&lt;TODAY(),"EXPIRED",IF(MIN($H914:$K914)&lt;=TODAY()+30,"DUE IN 30 DAYS",IF(MIN($H914:$K914)&lt;=TODAY()+60,"DUE IN 31-60 DAYS",IF(MIN($H914:$K914)&lt;=TODAY()+90,"DUE IN 61-90 DAYS","VALID"))))))</f>
        <v/>
      </c>
      <c r="N914" s="59" t="str">
        <f>IF(COUNT($H914:$K914)=0,"",MIN($H914:$K914)-TODAY())</f>
        <v/>
      </c>
      <c r="O914" s="57"/>
    </row>
    <row r="915" spans="1:15">
      <c r="A915" s="57"/>
      <c r="B915" s="57"/>
      <c r="C915" s="57"/>
      <c r="D915" s="61"/>
      <c r="E915" s="57"/>
      <c r="F915" s="57"/>
      <c r="G915" s="57"/>
      <c r="H915" s="58"/>
      <c r="I915" s="58"/>
      <c r="J915" s="58"/>
      <c r="K915" s="58"/>
      <c r="L915" s="57"/>
      <c r="M915" s="59" t="str">
        <f>IF($A915="","",IF(COUNT($H915:$K915)=0,"MISSING DATES",IF(MIN($H915:$K915)&lt;TODAY(),"EXPIRED",IF(MIN($H915:$K915)&lt;=TODAY()+30,"DUE IN 30 DAYS",IF(MIN($H915:$K915)&lt;=TODAY()+60,"DUE IN 31-60 DAYS",IF(MIN($H915:$K915)&lt;=TODAY()+90,"DUE IN 61-90 DAYS","VALID"))))))</f>
        <v/>
      </c>
      <c r="N915" s="59" t="str">
        <f>IF(COUNT($H915:$K915)=0,"",MIN($H915:$K915)-TODAY())</f>
        <v/>
      </c>
      <c r="O915" s="57"/>
    </row>
    <row r="916" spans="1:15">
      <c r="A916" s="57"/>
      <c r="B916" s="57"/>
      <c r="C916" s="57"/>
      <c r="D916" s="61"/>
      <c r="E916" s="57"/>
      <c r="F916" s="57"/>
      <c r="G916" s="57"/>
      <c r="H916" s="58"/>
      <c r="I916" s="58"/>
      <c r="J916" s="58"/>
      <c r="K916" s="58"/>
      <c r="L916" s="57"/>
      <c r="M916" s="59" t="str">
        <f>IF($A916="","",IF(COUNT($H916:$K916)=0,"MISSING DATES",IF(MIN($H916:$K916)&lt;TODAY(),"EXPIRED",IF(MIN($H916:$K916)&lt;=TODAY()+30,"DUE IN 30 DAYS",IF(MIN($H916:$K916)&lt;=TODAY()+60,"DUE IN 31-60 DAYS",IF(MIN($H916:$K916)&lt;=TODAY()+90,"DUE IN 61-90 DAYS","VALID"))))))</f>
        <v/>
      </c>
      <c r="N916" s="59" t="str">
        <f>IF(COUNT($H916:$K916)=0,"",MIN($H916:$K916)-TODAY())</f>
        <v/>
      </c>
      <c r="O916" s="57"/>
    </row>
    <row r="917" spans="1:15">
      <c r="A917" s="57"/>
      <c r="B917" s="57"/>
      <c r="C917" s="57"/>
      <c r="D917" s="61"/>
      <c r="E917" s="57"/>
      <c r="F917" s="57"/>
      <c r="G917" s="57"/>
      <c r="H917" s="58"/>
      <c r="I917" s="58"/>
      <c r="J917" s="58"/>
      <c r="K917" s="58"/>
      <c r="L917" s="57"/>
      <c r="M917" s="59" t="str">
        <f>IF($A917="","",IF(COUNT($H917:$K917)=0,"MISSING DATES",IF(MIN($H917:$K917)&lt;TODAY(),"EXPIRED",IF(MIN($H917:$K917)&lt;=TODAY()+30,"DUE IN 30 DAYS",IF(MIN($H917:$K917)&lt;=TODAY()+60,"DUE IN 31-60 DAYS",IF(MIN($H917:$K917)&lt;=TODAY()+90,"DUE IN 61-90 DAYS","VALID"))))))</f>
        <v/>
      </c>
      <c r="N917" s="59" t="str">
        <f>IF(COUNT($H917:$K917)=0,"",MIN($H917:$K917)-TODAY())</f>
        <v/>
      </c>
      <c r="O917" s="57"/>
    </row>
    <row r="918" spans="1:15">
      <c r="A918" s="57"/>
      <c r="B918" s="57"/>
      <c r="C918" s="57"/>
      <c r="D918" s="61"/>
      <c r="E918" s="57"/>
      <c r="F918" s="57"/>
      <c r="G918" s="57"/>
      <c r="H918" s="58"/>
      <c r="I918" s="58"/>
      <c r="J918" s="58"/>
      <c r="K918" s="58"/>
      <c r="L918" s="57"/>
      <c r="M918" s="59" t="str">
        <f>IF($A918="","",IF(COUNT($H918:$K918)=0,"MISSING DATES",IF(MIN($H918:$K918)&lt;TODAY(),"EXPIRED",IF(MIN($H918:$K918)&lt;=TODAY()+30,"DUE IN 30 DAYS",IF(MIN($H918:$K918)&lt;=TODAY()+60,"DUE IN 31-60 DAYS",IF(MIN($H918:$K918)&lt;=TODAY()+90,"DUE IN 61-90 DAYS","VALID"))))))</f>
        <v/>
      </c>
      <c r="N918" s="59" t="str">
        <f>IF(COUNT($H918:$K918)=0,"",MIN($H918:$K918)-TODAY())</f>
        <v/>
      </c>
      <c r="O918" s="57"/>
    </row>
    <row r="919" spans="1:15">
      <c r="A919" s="57"/>
      <c r="B919" s="57"/>
      <c r="C919" s="57"/>
      <c r="D919" s="61"/>
      <c r="E919" s="57"/>
      <c r="F919" s="57"/>
      <c r="G919" s="57"/>
      <c r="H919" s="58"/>
      <c r="I919" s="58"/>
      <c r="J919" s="58"/>
      <c r="K919" s="58"/>
      <c r="L919" s="57"/>
      <c r="M919" s="59" t="str">
        <f>IF($A919="","",IF(COUNT($H919:$K919)=0,"MISSING DATES",IF(MIN($H919:$K919)&lt;TODAY(),"EXPIRED",IF(MIN($H919:$K919)&lt;=TODAY()+30,"DUE IN 30 DAYS",IF(MIN($H919:$K919)&lt;=TODAY()+60,"DUE IN 31-60 DAYS",IF(MIN($H919:$K919)&lt;=TODAY()+90,"DUE IN 61-90 DAYS","VALID"))))))</f>
        <v/>
      </c>
      <c r="N919" s="59" t="str">
        <f>IF(COUNT($H919:$K919)=0,"",MIN($H919:$K919)-TODAY())</f>
        <v/>
      </c>
      <c r="O919" s="57"/>
    </row>
    <row r="920" spans="1:15">
      <c r="A920" s="57"/>
      <c r="B920" s="57"/>
      <c r="C920" s="57"/>
      <c r="D920" s="61"/>
      <c r="E920" s="57"/>
      <c r="F920" s="57"/>
      <c r="G920" s="57"/>
      <c r="H920" s="58"/>
      <c r="I920" s="58"/>
      <c r="J920" s="58"/>
      <c r="K920" s="58"/>
      <c r="L920" s="57"/>
      <c r="M920" s="59" t="str">
        <f>IF($A920="","",IF(COUNT($H920:$K920)=0,"MISSING DATES",IF(MIN($H920:$K920)&lt;TODAY(),"EXPIRED",IF(MIN($H920:$K920)&lt;=TODAY()+30,"DUE IN 30 DAYS",IF(MIN($H920:$K920)&lt;=TODAY()+60,"DUE IN 31-60 DAYS",IF(MIN($H920:$K920)&lt;=TODAY()+90,"DUE IN 61-90 DAYS","VALID"))))))</f>
        <v/>
      </c>
      <c r="N920" s="59" t="str">
        <f>IF(COUNT($H920:$K920)=0,"",MIN($H920:$K920)-TODAY())</f>
        <v/>
      </c>
      <c r="O920" s="57"/>
    </row>
    <row r="921" spans="1:15">
      <c r="A921" s="57"/>
      <c r="B921" s="57"/>
      <c r="C921" s="57"/>
      <c r="D921" s="61"/>
      <c r="E921" s="57"/>
      <c r="F921" s="57"/>
      <c r="G921" s="57"/>
      <c r="H921" s="58"/>
      <c r="I921" s="58"/>
      <c r="J921" s="58"/>
      <c r="K921" s="58"/>
      <c r="L921" s="57"/>
      <c r="M921" s="59" t="str">
        <f>IF($A921="","",IF(COUNT($H921:$K921)=0,"MISSING DATES",IF(MIN($H921:$K921)&lt;TODAY(),"EXPIRED",IF(MIN($H921:$K921)&lt;=TODAY()+30,"DUE IN 30 DAYS",IF(MIN($H921:$K921)&lt;=TODAY()+60,"DUE IN 31-60 DAYS",IF(MIN($H921:$K921)&lt;=TODAY()+90,"DUE IN 61-90 DAYS","VALID"))))))</f>
        <v/>
      </c>
      <c r="N921" s="59" t="str">
        <f>IF(COUNT($H921:$K921)=0,"",MIN($H921:$K921)-TODAY())</f>
        <v/>
      </c>
      <c r="O921" s="57"/>
    </row>
    <row r="922" spans="1:15">
      <c r="A922" s="57"/>
      <c r="B922" s="57"/>
      <c r="C922" s="57"/>
      <c r="D922" s="61"/>
      <c r="E922" s="57"/>
      <c r="F922" s="57"/>
      <c r="G922" s="57"/>
      <c r="H922" s="58"/>
      <c r="I922" s="58"/>
      <c r="J922" s="58"/>
      <c r="K922" s="58"/>
      <c r="L922" s="57"/>
      <c r="M922" s="59" t="str">
        <f>IF($A922="","",IF(COUNT($H922:$K922)=0,"MISSING DATES",IF(MIN($H922:$K922)&lt;TODAY(),"EXPIRED",IF(MIN($H922:$K922)&lt;=TODAY()+30,"DUE IN 30 DAYS",IF(MIN($H922:$K922)&lt;=TODAY()+60,"DUE IN 31-60 DAYS",IF(MIN($H922:$K922)&lt;=TODAY()+90,"DUE IN 61-90 DAYS","VALID"))))))</f>
        <v/>
      </c>
      <c r="N922" s="59" t="str">
        <f>IF(COUNT($H922:$K922)=0,"",MIN($H922:$K922)-TODAY())</f>
        <v/>
      </c>
      <c r="O922" s="57"/>
    </row>
    <row r="923" spans="1:15">
      <c r="A923" s="57"/>
      <c r="B923" s="57"/>
      <c r="C923" s="57"/>
      <c r="D923" s="61"/>
      <c r="E923" s="57"/>
      <c r="F923" s="57"/>
      <c r="G923" s="57"/>
      <c r="H923" s="58"/>
      <c r="I923" s="58"/>
      <c r="J923" s="58"/>
      <c r="K923" s="58"/>
      <c r="L923" s="57"/>
      <c r="M923" s="59" t="str">
        <f>IF($A923="","",IF(COUNT($H923:$K923)=0,"MISSING DATES",IF(MIN($H923:$K923)&lt;TODAY(),"EXPIRED",IF(MIN($H923:$K923)&lt;=TODAY()+30,"DUE IN 30 DAYS",IF(MIN($H923:$K923)&lt;=TODAY()+60,"DUE IN 31-60 DAYS",IF(MIN($H923:$K923)&lt;=TODAY()+90,"DUE IN 61-90 DAYS","VALID"))))))</f>
        <v/>
      </c>
      <c r="N923" s="59" t="str">
        <f>IF(COUNT($H923:$K923)=0,"",MIN($H923:$K923)-TODAY())</f>
        <v/>
      </c>
      <c r="O923" s="57"/>
    </row>
    <row r="924" spans="1:15">
      <c r="A924" s="57"/>
      <c r="B924" s="57"/>
      <c r="C924" s="57"/>
      <c r="D924" s="61"/>
      <c r="E924" s="57"/>
      <c r="F924" s="57"/>
      <c r="G924" s="57"/>
      <c r="H924" s="58"/>
      <c r="I924" s="58"/>
      <c r="J924" s="58"/>
      <c r="K924" s="58"/>
      <c r="L924" s="57"/>
      <c r="M924" s="59" t="str">
        <f>IF($A924="","",IF(COUNT($H924:$K924)=0,"MISSING DATES",IF(MIN($H924:$K924)&lt;TODAY(),"EXPIRED",IF(MIN($H924:$K924)&lt;=TODAY()+30,"DUE IN 30 DAYS",IF(MIN($H924:$K924)&lt;=TODAY()+60,"DUE IN 31-60 DAYS",IF(MIN($H924:$K924)&lt;=TODAY()+90,"DUE IN 61-90 DAYS","VALID"))))))</f>
        <v/>
      </c>
      <c r="N924" s="59" t="str">
        <f>IF(COUNT($H924:$K924)=0,"",MIN($H924:$K924)-TODAY())</f>
        <v/>
      </c>
      <c r="O924" s="57"/>
    </row>
    <row r="925" spans="1:15">
      <c r="A925" s="57"/>
      <c r="B925" s="57"/>
      <c r="C925" s="57"/>
      <c r="D925" s="61"/>
      <c r="E925" s="57"/>
      <c r="F925" s="57"/>
      <c r="G925" s="57"/>
      <c r="H925" s="58"/>
      <c r="I925" s="58"/>
      <c r="J925" s="58"/>
      <c r="K925" s="58"/>
      <c r="L925" s="57"/>
      <c r="M925" s="59" t="str">
        <f>IF($A925="","",IF(COUNT($H925:$K925)=0,"MISSING DATES",IF(MIN($H925:$K925)&lt;TODAY(),"EXPIRED",IF(MIN($H925:$K925)&lt;=TODAY()+30,"DUE IN 30 DAYS",IF(MIN($H925:$K925)&lt;=TODAY()+60,"DUE IN 31-60 DAYS",IF(MIN($H925:$K925)&lt;=TODAY()+90,"DUE IN 61-90 DAYS","VALID"))))))</f>
        <v/>
      </c>
      <c r="N925" s="59" t="str">
        <f>IF(COUNT($H925:$K925)=0,"",MIN($H925:$K925)-TODAY())</f>
        <v/>
      </c>
      <c r="O925" s="57"/>
    </row>
    <row r="926" spans="1:15">
      <c r="A926" s="57"/>
      <c r="B926" s="57"/>
      <c r="C926" s="57"/>
      <c r="D926" s="61"/>
      <c r="E926" s="57"/>
      <c r="F926" s="57"/>
      <c r="G926" s="57"/>
      <c r="H926" s="58"/>
      <c r="I926" s="58"/>
      <c r="J926" s="58"/>
      <c r="K926" s="58"/>
      <c r="L926" s="57"/>
      <c r="M926" s="59" t="str">
        <f>IF($A926="","",IF(COUNT($H926:$K926)=0,"MISSING DATES",IF(MIN($H926:$K926)&lt;TODAY(),"EXPIRED",IF(MIN($H926:$K926)&lt;=TODAY()+30,"DUE IN 30 DAYS",IF(MIN($H926:$K926)&lt;=TODAY()+60,"DUE IN 31-60 DAYS",IF(MIN($H926:$K926)&lt;=TODAY()+90,"DUE IN 61-90 DAYS","VALID"))))))</f>
        <v/>
      </c>
      <c r="N926" s="59" t="str">
        <f>IF(COUNT($H926:$K926)=0,"",MIN($H926:$K926)-TODAY())</f>
        <v/>
      </c>
      <c r="O926" s="57"/>
    </row>
    <row r="927" spans="1:15">
      <c r="A927" s="57"/>
      <c r="B927" s="57"/>
      <c r="C927" s="57"/>
      <c r="D927" s="61"/>
      <c r="E927" s="57"/>
      <c r="F927" s="57"/>
      <c r="G927" s="57"/>
      <c r="H927" s="58"/>
      <c r="I927" s="58"/>
      <c r="J927" s="58"/>
      <c r="K927" s="58"/>
      <c r="L927" s="57"/>
      <c r="M927" s="59" t="str">
        <f>IF($A927="","",IF(COUNT($H927:$K927)=0,"MISSING DATES",IF(MIN($H927:$K927)&lt;TODAY(),"EXPIRED",IF(MIN($H927:$K927)&lt;=TODAY()+30,"DUE IN 30 DAYS",IF(MIN($H927:$K927)&lt;=TODAY()+60,"DUE IN 31-60 DAYS",IF(MIN($H927:$K927)&lt;=TODAY()+90,"DUE IN 61-90 DAYS","VALID"))))))</f>
        <v/>
      </c>
      <c r="N927" s="59" t="str">
        <f>IF(COUNT($H927:$K927)=0,"",MIN($H927:$K927)-TODAY())</f>
        <v/>
      </c>
      <c r="O927" s="57"/>
    </row>
    <row r="928" spans="1:15">
      <c r="A928" s="57"/>
      <c r="B928" s="57"/>
      <c r="C928" s="57"/>
      <c r="D928" s="61"/>
      <c r="E928" s="57"/>
      <c r="F928" s="57"/>
      <c r="G928" s="57"/>
      <c r="H928" s="58"/>
      <c r="I928" s="58"/>
      <c r="J928" s="58"/>
      <c r="K928" s="58"/>
      <c r="L928" s="57"/>
      <c r="M928" s="59" t="str">
        <f>IF($A928="","",IF(COUNT($H928:$K928)=0,"MISSING DATES",IF(MIN($H928:$K928)&lt;TODAY(),"EXPIRED",IF(MIN($H928:$K928)&lt;=TODAY()+30,"DUE IN 30 DAYS",IF(MIN($H928:$K928)&lt;=TODAY()+60,"DUE IN 31-60 DAYS",IF(MIN($H928:$K928)&lt;=TODAY()+90,"DUE IN 61-90 DAYS","VALID"))))))</f>
        <v/>
      </c>
      <c r="N928" s="59" t="str">
        <f>IF(COUNT($H928:$K928)=0,"",MIN($H928:$K928)-TODAY())</f>
        <v/>
      </c>
      <c r="O928" s="57"/>
    </row>
    <row r="929" spans="1:15">
      <c r="A929" s="57"/>
      <c r="B929" s="57"/>
      <c r="C929" s="57"/>
      <c r="D929" s="61"/>
      <c r="E929" s="57"/>
      <c r="F929" s="57"/>
      <c r="G929" s="57"/>
      <c r="H929" s="58"/>
      <c r="I929" s="58"/>
      <c r="J929" s="58"/>
      <c r="K929" s="58"/>
      <c r="L929" s="57"/>
      <c r="M929" s="59" t="str">
        <f>IF($A929="","",IF(COUNT($H929:$K929)=0,"MISSING DATES",IF(MIN($H929:$K929)&lt;TODAY(),"EXPIRED",IF(MIN($H929:$K929)&lt;=TODAY()+30,"DUE IN 30 DAYS",IF(MIN($H929:$K929)&lt;=TODAY()+60,"DUE IN 31-60 DAYS",IF(MIN($H929:$K929)&lt;=TODAY()+90,"DUE IN 61-90 DAYS","VALID"))))))</f>
        <v/>
      </c>
      <c r="N929" s="59" t="str">
        <f>IF(COUNT($H929:$K929)=0,"",MIN($H929:$K929)-TODAY())</f>
        <v/>
      </c>
      <c r="O929" s="57"/>
    </row>
    <row r="930" spans="1:15">
      <c r="A930" s="57"/>
      <c r="B930" s="57"/>
      <c r="C930" s="57"/>
      <c r="D930" s="61"/>
      <c r="E930" s="57"/>
      <c r="F930" s="57"/>
      <c r="G930" s="57"/>
      <c r="H930" s="58"/>
      <c r="I930" s="58"/>
      <c r="J930" s="58"/>
      <c r="K930" s="58"/>
      <c r="L930" s="57"/>
      <c r="M930" s="59" t="str">
        <f>IF($A930="","",IF(COUNT($H930:$K930)=0,"MISSING DATES",IF(MIN($H930:$K930)&lt;TODAY(),"EXPIRED",IF(MIN($H930:$K930)&lt;=TODAY()+30,"DUE IN 30 DAYS",IF(MIN($H930:$K930)&lt;=TODAY()+60,"DUE IN 31-60 DAYS",IF(MIN($H930:$K930)&lt;=TODAY()+90,"DUE IN 61-90 DAYS","VALID"))))))</f>
        <v/>
      </c>
      <c r="N930" s="59" t="str">
        <f>IF(COUNT($H930:$K930)=0,"",MIN($H930:$K930)-TODAY())</f>
        <v/>
      </c>
      <c r="O930" s="57"/>
    </row>
    <row r="931" spans="1:15">
      <c r="A931" s="57"/>
      <c r="B931" s="57"/>
      <c r="C931" s="57"/>
      <c r="D931" s="61"/>
      <c r="E931" s="57"/>
      <c r="F931" s="57"/>
      <c r="G931" s="57"/>
      <c r="H931" s="58"/>
      <c r="I931" s="58"/>
      <c r="J931" s="58"/>
      <c r="K931" s="58"/>
      <c r="L931" s="57"/>
      <c r="M931" s="59" t="str">
        <f>IF($A931="","",IF(COUNT($H931:$K931)=0,"MISSING DATES",IF(MIN($H931:$K931)&lt;TODAY(),"EXPIRED",IF(MIN($H931:$K931)&lt;=TODAY()+30,"DUE IN 30 DAYS",IF(MIN($H931:$K931)&lt;=TODAY()+60,"DUE IN 31-60 DAYS",IF(MIN($H931:$K931)&lt;=TODAY()+90,"DUE IN 61-90 DAYS","VALID"))))))</f>
        <v/>
      </c>
      <c r="N931" s="59" t="str">
        <f>IF(COUNT($H931:$K931)=0,"",MIN($H931:$K931)-TODAY())</f>
        <v/>
      </c>
      <c r="O931" s="57"/>
    </row>
    <row r="932" spans="1:15">
      <c r="A932" s="57"/>
      <c r="B932" s="57"/>
      <c r="C932" s="57"/>
      <c r="D932" s="61"/>
      <c r="E932" s="57"/>
      <c r="F932" s="57"/>
      <c r="G932" s="57"/>
      <c r="H932" s="58"/>
      <c r="I932" s="58"/>
      <c r="J932" s="58"/>
      <c r="K932" s="58"/>
      <c r="L932" s="57"/>
      <c r="M932" s="59" t="str">
        <f>IF($A932="","",IF(COUNT($H932:$K932)=0,"MISSING DATES",IF(MIN($H932:$K932)&lt;TODAY(),"EXPIRED",IF(MIN($H932:$K932)&lt;=TODAY()+30,"DUE IN 30 DAYS",IF(MIN($H932:$K932)&lt;=TODAY()+60,"DUE IN 31-60 DAYS",IF(MIN($H932:$K932)&lt;=TODAY()+90,"DUE IN 61-90 DAYS","VALID"))))))</f>
        <v/>
      </c>
      <c r="N932" s="59" t="str">
        <f>IF(COUNT($H932:$K932)=0,"",MIN($H932:$K932)-TODAY())</f>
        <v/>
      </c>
      <c r="O932" s="57"/>
    </row>
    <row r="933" spans="1:15">
      <c r="A933" s="57"/>
      <c r="B933" s="57"/>
      <c r="C933" s="57"/>
      <c r="D933" s="61"/>
      <c r="E933" s="57"/>
      <c r="F933" s="57"/>
      <c r="G933" s="57"/>
      <c r="H933" s="58"/>
      <c r="I933" s="58"/>
      <c r="J933" s="58"/>
      <c r="K933" s="58"/>
      <c r="L933" s="57"/>
      <c r="M933" s="59" t="str">
        <f>IF($A933="","",IF(COUNT($H933:$K933)=0,"MISSING DATES",IF(MIN($H933:$K933)&lt;TODAY(),"EXPIRED",IF(MIN($H933:$K933)&lt;=TODAY()+30,"DUE IN 30 DAYS",IF(MIN($H933:$K933)&lt;=TODAY()+60,"DUE IN 31-60 DAYS",IF(MIN($H933:$K933)&lt;=TODAY()+90,"DUE IN 61-90 DAYS","VALID"))))))</f>
        <v/>
      </c>
      <c r="N933" s="59" t="str">
        <f>IF(COUNT($H933:$K933)=0,"",MIN($H933:$K933)-TODAY())</f>
        <v/>
      </c>
      <c r="O933" s="57"/>
    </row>
    <row r="934" spans="1:15">
      <c r="A934" s="57"/>
      <c r="B934" s="57"/>
      <c r="C934" s="57"/>
      <c r="D934" s="61"/>
      <c r="E934" s="57"/>
      <c r="F934" s="57"/>
      <c r="G934" s="57"/>
      <c r="H934" s="58"/>
      <c r="I934" s="58"/>
      <c r="J934" s="58"/>
      <c r="K934" s="58"/>
      <c r="L934" s="57"/>
      <c r="M934" s="59" t="str">
        <f>IF($A934="","",IF(COUNT($H934:$K934)=0,"MISSING DATES",IF(MIN($H934:$K934)&lt;TODAY(),"EXPIRED",IF(MIN($H934:$K934)&lt;=TODAY()+30,"DUE IN 30 DAYS",IF(MIN($H934:$K934)&lt;=TODAY()+60,"DUE IN 31-60 DAYS",IF(MIN($H934:$K934)&lt;=TODAY()+90,"DUE IN 61-90 DAYS","VALID"))))))</f>
        <v/>
      </c>
      <c r="N934" s="59" t="str">
        <f>IF(COUNT($H934:$K934)=0,"",MIN($H934:$K934)-TODAY())</f>
        <v/>
      </c>
      <c r="O934" s="57"/>
    </row>
    <row r="935" spans="1:15">
      <c r="A935" s="57"/>
      <c r="B935" s="57"/>
      <c r="C935" s="57"/>
      <c r="D935" s="61"/>
      <c r="E935" s="57"/>
      <c r="F935" s="57"/>
      <c r="G935" s="57"/>
      <c r="H935" s="58"/>
      <c r="I935" s="58"/>
      <c r="J935" s="58"/>
      <c r="K935" s="58"/>
      <c r="L935" s="57"/>
      <c r="M935" s="59" t="str">
        <f>IF($A935="","",IF(COUNT($H935:$K935)=0,"MISSING DATES",IF(MIN($H935:$K935)&lt;TODAY(),"EXPIRED",IF(MIN($H935:$K935)&lt;=TODAY()+30,"DUE IN 30 DAYS",IF(MIN($H935:$K935)&lt;=TODAY()+60,"DUE IN 31-60 DAYS",IF(MIN($H935:$K935)&lt;=TODAY()+90,"DUE IN 61-90 DAYS","VALID"))))))</f>
        <v/>
      </c>
      <c r="N935" s="59" t="str">
        <f>IF(COUNT($H935:$K935)=0,"",MIN($H935:$K935)-TODAY())</f>
        <v/>
      </c>
      <c r="O935" s="57"/>
    </row>
    <row r="936" spans="1:15">
      <c r="A936" s="57"/>
      <c r="B936" s="57"/>
      <c r="C936" s="57"/>
      <c r="D936" s="61"/>
      <c r="E936" s="57"/>
      <c r="F936" s="57"/>
      <c r="G936" s="57"/>
      <c r="H936" s="58"/>
      <c r="I936" s="58"/>
      <c r="J936" s="58"/>
      <c r="K936" s="58"/>
      <c r="L936" s="57"/>
      <c r="M936" s="59" t="str">
        <f>IF($A936="","",IF(COUNT($H936:$K936)=0,"MISSING DATES",IF(MIN($H936:$K936)&lt;TODAY(),"EXPIRED",IF(MIN($H936:$K936)&lt;=TODAY()+30,"DUE IN 30 DAYS",IF(MIN($H936:$K936)&lt;=TODAY()+60,"DUE IN 31-60 DAYS",IF(MIN($H936:$K936)&lt;=TODAY()+90,"DUE IN 61-90 DAYS","VALID"))))))</f>
        <v/>
      </c>
      <c r="N936" s="59" t="str">
        <f>IF(COUNT($H936:$K936)=0,"",MIN($H936:$K936)-TODAY())</f>
        <v/>
      </c>
      <c r="O936" s="57"/>
    </row>
    <row r="937" spans="1:15">
      <c r="A937" s="57"/>
      <c r="B937" s="57"/>
      <c r="C937" s="57"/>
      <c r="D937" s="61"/>
      <c r="E937" s="57"/>
      <c r="F937" s="57"/>
      <c r="G937" s="57"/>
      <c r="H937" s="58"/>
      <c r="I937" s="58"/>
      <c r="J937" s="58"/>
      <c r="K937" s="58"/>
      <c r="L937" s="57"/>
      <c r="M937" s="59" t="str">
        <f>IF($A937="","",IF(COUNT($H937:$K937)=0,"MISSING DATES",IF(MIN($H937:$K937)&lt;TODAY(),"EXPIRED",IF(MIN($H937:$K937)&lt;=TODAY()+30,"DUE IN 30 DAYS",IF(MIN($H937:$K937)&lt;=TODAY()+60,"DUE IN 31-60 DAYS",IF(MIN($H937:$K937)&lt;=TODAY()+90,"DUE IN 61-90 DAYS","VALID"))))))</f>
        <v/>
      </c>
      <c r="N937" s="59" t="str">
        <f>IF(COUNT($H937:$K937)=0,"",MIN($H937:$K937)-TODAY())</f>
        <v/>
      </c>
      <c r="O937" s="57"/>
    </row>
    <row r="938" spans="1:15">
      <c r="A938" s="57"/>
      <c r="B938" s="57"/>
      <c r="C938" s="57"/>
      <c r="D938" s="61"/>
      <c r="E938" s="57"/>
      <c r="F938" s="57"/>
      <c r="G938" s="57"/>
      <c r="H938" s="58"/>
      <c r="I938" s="58"/>
      <c r="J938" s="58"/>
      <c r="K938" s="58"/>
      <c r="L938" s="57"/>
      <c r="M938" s="59" t="str">
        <f>IF($A938="","",IF(COUNT($H938:$K938)=0,"MISSING DATES",IF(MIN($H938:$K938)&lt;TODAY(),"EXPIRED",IF(MIN($H938:$K938)&lt;=TODAY()+30,"DUE IN 30 DAYS",IF(MIN($H938:$K938)&lt;=TODAY()+60,"DUE IN 31-60 DAYS",IF(MIN($H938:$K938)&lt;=TODAY()+90,"DUE IN 61-90 DAYS","VALID"))))))</f>
        <v/>
      </c>
      <c r="N938" s="59" t="str">
        <f>IF(COUNT($H938:$K938)=0,"",MIN($H938:$K938)-TODAY())</f>
        <v/>
      </c>
      <c r="O938" s="57"/>
    </row>
    <row r="939" spans="1:15">
      <c r="A939" s="57"/>
      <c r="B939" s="57"/>
      <c r="C939" s="57"/>
      <c r="D939" s="61"/>
      <c r="E939" s="57"/>
      <c r="F939" s="57"/>
      <c r="G939" s="57"/>
      <c r="H939" s="58"/>
      <c r="I939" s="58"/>
      <c r="J939" s="58"/>
      <c r="K939" s="58"/>
      <c r="L939" s="57"/>
      <c r="M939" s="59" t="str">
        <f>IF($A939="","",IF(COUNT($H939:$K939)=0,"MISSING DATES",IF(MIN($H939:$K939)&lt;TODAY(),"EXPIRED",IF(MIN($H939:$K939)&lt;=TODAY()+30,"DUE IN 30 DAYS",IF(MIN($H939:$K939)&lt;=TODAY()+60,"DUE IN 31-60 DAYS",IF(MIN($H939:$K939)&lt;=TODAY()+90,"DUE IN 61-90 DAYS","VALID"))))))</f>
        <v/>
      </c>
      <c r="N939" s="59" t="str">
        <f>IF(COUNT($H939:$K939)=0,"",MIN($H939:$K939)-TODAY())</f>
        <v/>
      </c>
      <c r="O939" s="57"/>
    </row>
    <row r="940" spans="1:15">
      <c r="A940" s="57"/>
      <c r="B940" s="57"/>
      <c r="C940" s="57"/>
      <c r="D940" s="61"/>
      <c r="E940" s="57"/>
      <c r="F940" s="57"/>
      <c r="G940" s="57"/>
      <c r="H940" s="58"/>
      <c r="I940" s="58"/>
      <c r="J940" s="58"/>
      <c r="K940" s="58"/>
      <c r="L940" s="57"/>
      <c r="M940" s="59" t="str">
        <f>IF($A940="","",IF(COUNT($H940:$K940)=0,"MISSING DATES",IF(MIN($H940:$K940)&lt;TODAY(),"EXPIRED",IF(MIN($H940:$K940)&lt;=TODAY()+30,"DUE IN 30 DAYS",IF(MIN($H940:$K940)&lt;=TODAY()+60,"DUE IN 31-60 DAYS",IF(MIN($H940:$K940)&lt;=TODAY()+90,"DUE IN 61-90 DAYS","VALID"))))))</f>
        <v/>
      </c>
      <c r="N940" s="59" t="str">
        <f>IF(COUNT($H940:$K940)=0,"",MIN($H940:$K940)-TODAY())</f>
        <v/>
      </c>
      <c r="O940" s="57"/>
    </row>
    <row r="941" spans="1:15">
      <c r="A941" s="57"/>
      <c r="B941" s="57"/>
      <c r="C941" s="57"/>
      <c r="D941" s="61"/>
      <c r="E941" s="57"/>
      <c r="F941" s="57"/>
      <c r="G941" s="57"/>
      <c r="H941" s="58"/>
      <c r="I941" s="58"/>
      <c r="J941" s="58"/>
      <c r="K941" s="58"/>
      <c r="L941" s="57"/>
      <c r="M941" s="59" t="str">
        <f>IF($A941="","",IF(COUNT($H941:$K941)=0,"MISSING DATES",IF(MIN($H941:$K941)&lt;TODAY(),"EXPIRED",IF(MIN($H941:$K941)&lt;=TODAY()+30,"DUE IN 30 DAYS",IF(MIN($H941:$K941)&lt;=TODAY()+60,"DUE IN 31-60 DAYS",IF(MIN($H941:$K941)&lt;=TODAY()+90,"DUE IN 61-90 DAYS","VALID"))))))</f>
        <v/>
      </c>
      <c r="N941" s="59" t="str">
        <f>IF(COUNT($H941:$K941)=0,"",MIN($H941:$K941)-TODAY())</f>
        <v/>
      </c>
      <c r="O941" s="57"/>
    </row>
    <row r="942" spans="1:15">
      <c r="A942" s="57"/>
      <c r="B942" s="57"/>
      <c r="C942" s="57"/>
      <c r="D942" s="61"/>
      <c r="E942" s="57"/>
      <c r="F942" s="57"/>
      <c r="G942" s="57"/>
      <c r="H942" s="58"/>
      <c r="I942" s="58"/>
      <c r="J942" s="58"/>
      <c r="K942" s="58"/>
      <c r="L942" s="57"/>
      <c r="M942" s="59" t="str">
        <f>IF($A942="","",IF(COUNT($H942:$K942)=0,"MISSING DATES",IF(MIN($H942:$K942)&lt;TODAY(),"EXPIRED",IF(MIN($H942:$K942)&lt;=TODAY()+30,"DUE IN 30 DAYS",IF(MIN($H942:$K942)&lt;=TODAY()+60,"DUE IN 31-60 DAYS",IF(MIN($H942:$K942)&lt;=TODAY()+90,"DUE IN 61-90 DAYS","VALID"))))))</f>
        <v/>
      </c>
      <c r="N942" s="59" t="str">
        <f>IF(COUNT($H942:$K942)=0,"",MIN($H942:$K942)-TODAY())</f>
        <v/>
      </c>
      <c r="O942" s="57"/>
    </row>
    <row r="943" spans="1:15">
      <c r="A943" s="57"/>
      <c r="B943" s="57"/>
      <c r="C943" s="57"/>
      <c r="D943" s="61"/>
      <c r="E943" s="57"/>
      <c r="F943" s="57"/>
      <c r="G943" s="57"/>
      <c r="H943" s="58"/>
      <c r="I943" s="58"/>
      <c r="J943" s="58"/>
      <c r="K943" s="58"/>
      <c r="L943" s="57"/>
      <c r="M943" s="59" t="str">
        <f>IF($A943="","",IF(COUNT($H943:$K943)=0,"MISSING DATES",IF(MIN($H943:$K943)&lt;TODAY(),"EXPIRED",IF(MIN($H943:$K943)&lt;=TODAY()+30,"DUE IN 30 DAYS",IF(MIN($H943:$K943)&lt;=TODAY()+60,"DUE IN 31-60 DAYS",IF(MIN($H943:$K943)&lt;=TODAY()+90,"DUE IN 61-90 DAYS","VALID"))))))</f>
        <v/>
      </c>
      <c r="N943" s="59" t="str">
        <f>IF(COUNT($H943:$K943)=0,"",MIN($H943:$K943)-TODAY())</f>
        <v/>
      </c>
      <c r="O943" s="57"/>
    </row>
    <row r="944" spans="1:15">
      <c r="A944" s="57"/>
      <c r="B944" s="57"/>
      <c r="C944" s="57"/>
      <c r="D944" s="61"/>
      <c r="E944" s="57"/>
      <c r="F944" s="57"/>
      <c r="G944" s="57"/>
      <c r="H944" s="58"/>
      <c r="I944" s="58"/>
      <c r="J944" s="58"/>
      <c r="K944" s="58"/>
      <c r="L944" s="57"/>
      <c r="M944" s="59" t="str">
        <f>IF($A944="","",IF(COUNT($H944:$K944)=0,"MISSING DATES",IF(MIN($H944:$K944)&lt;TODAY(),"EXPIRED",IF(MIN($H944:$K944)&lt;=TODAY()+30,"DUE IN 30 DAYS",IF(MIN($H944:$K944)&lt;=TODAY()+60,"DUE IN 31-60 DAYS",IF(MIN($H944:$K944)&lt;=TODAY()+90,"DUE IN 61-90 DAYS","VALID"))))))</f>
        <v/>
      </c>
      <c r="N944" s="59" t="str">
        <f>IF(COUNT($H944:$K944)=0,"",MIN($H944:$K944)-TODAY())</f>
        <v/>
      </c>
      <c r="O944" s="57"/>
    </row>
    <row r="945" spans="1:15">
      <c r="A945" s="57"/>
      <c r="B945" s="57"/>
      <c r="C945" s="57"/>
      <c r="D945" s="61"/>
      <c r="E945" s="57"/>
      <c r="F945" s="57"/>
      <c r="G945" s="57"/>
      <c r="H945" s="58"/>
      <c r="I945" s="58"/>
      <c r="J945" s="58"/>
      <c r="K945" s="58"/>
      <c r="L945" s="57"/>
      <c r="M945" s="59" t="str">
        <f>IF($A945="","",IF(COUNT($H945:$K945)=0,"MISSING DATES",IF(MIN($H945:$K945)&lt;TODAY(),"EXPIRED",IF(MIN($H945:$K945)&lt;=TODAY()+30,"DUE IN 30 DAYS",IF(MIN($H945:$K945)&lt;=TODAY()+60,"DUE IN 31-60 DAYS",IF(MIN($H945:$K945)&lt;=TODAY()+90,"DUE IN 61-90 DAYS","VALID"))))))</f>
        <v/>
      </c>
      <c r="N945" s="59" t="str">
        <f>IF(COUNT($H945:$K945)=0,"",MIN($H945:$K945)-TODAY())</f>
        <v/>
      </c>
      <c r="O945" s="57"/>
    </row>
    <row r="946" spans="1:15">
      <c r="A946" s="57"/>
      <c r="B946" s="57"/>
      <c r="C946" s="57"/>
      <c r="D946" s="61"/>
      <c r="E946" s="57"/>
      <c r="F946" s="57"/>
      <c r="G946" s="57"/>
      <c r="H946" s="58"/>
      <c r="I946" s="58"/>
      <c r="J946" s="58"/>
      <c r="K946" s="58"/>
      <c r="L946" s="57"/>
      <c r="M946" s="59" t="str">
        <f>IF($A946="","",IF(COUNT($H946:$K946)=0,"MISSING DATES",IF(MIN($H946:$K946)&lt;TODAY(),"EXPIRED",IF(MIN($H946:$K946)&lt;=TODAY()+30,"DUE IN 30 DAYS",IF(MIN($H946:$K946)&lt;=TODAY()+60,"DUE IN 31-60 DAYS",IF(MIN($H946:$K946)&lt;=TODAY()+90,"DUE IN 61-90 DAYS","VALID"))))))</f>
        <v/>
      </c>
      <c r="N946" s="59" t="str">
        <f>IF(COUNT($H946:$K946)=0,"",MIN($H946:$K946)-TODAY())</f>
        <v/>
      </c>
      <c r="O946" s="57"/>
    </row>
    <row r="947" spans="1:15">
      <c r="A947" s="57"/>
      <c r="B947" s="57"/>
      <c r="C947" s="57"/>
      <c r="D947" s="61"/>
      <c r="E947" s="57"/>
      <c r="F947" s="57"/>
      <c r="G947" s="57"/>
      <c r="H947" s="58"/>
      <c r="I947" s="58"/>
      <c r="J947" s="58"/>
      <c r="K947" s="58"/>
      <c r="L947" s="57"/>
      <c r="M947" s="59" t="str">
        <f>IF($A947="","",IF(COUNT($H947:$K947)=0,"MISSING DATES",IF(MIN($H947:$K947)&lt;TODAY(),"EXPIRED",IF(MIN($H947:$K947)&lt;=TODAY()+30,"DUE IN 30 DAYS",IF(MIN($H947:$K947)&lt;=TODAY()+60,"DUE IN 31-60 DAYS",IF(MIN($H947:$K947)&lt;=TODAY()+90,"DUE IN 61-90 DAYS","VALID"))))))</f>
        <v/>
      </c>
      <c r="N947" s="59" t="str">
        <f>IF(COUNT($H947:$K947)=0,"",MIN($H947:$K947)-TODAY())</f>
        <v/>
      </c>
      <c r="O947" s="57"/>
    </row>
    <row r="948" spans="1:15">
      <c r="A948" s="57"/>
      <c r="B948" s="57"/>
      <c r="C948" s="57"/>
      <c r="D948" s="61"/>
      <c r="E948" s="57"/>
      <c r="F948" s="57"/>
      <c r="G948" s="57"/>
      <c r="H948" s="58"/>
      <c r="I948" s="58"/>
      <c r="J948" s="58"/>
      <c r="K948" s="58"/>
      <c r="L948" s="57"/>
      <c r="M948" s="59" t="str">
        <f>IF($A948="","",IF(COUNT($H948:$K948)=0,"MISSING DATES",IF(MIN($H948:$K948)&lt;TODAY(),"EXPIRED",IF(MIN($H948:$K948)&lt;=TODAY()+30,"DUE IN 30 DAYS",IF(MIN($H948:$K948)&lt;=TODAY()+60,"DUE IN 31-60 DAYS",IF(MIN($H948:$K948)&lt;=TODAY()+90,"DUE IN 61-90 DAYS","VALID"))))))</f>
        <v/>
      </c>
      <c r="N948" s="59" t="str">
        <f>IF(COUNT($H948:$K948)=0,"",MIN($H948:$K948)-TODAY())</f>
        <v/>
      </c>
      <c r="O948" s="57"/>
    </row>
    <row r="949" spans="1:15">
      <c r="A949" s="57"/>
      <c r="B949" s="57"/>
      <c r="C949" s="57"/>
      <c r="D949" s="61"/>
      <c r="E949" s="57"/>
      <c r="F949" s="57"/>
      <c r="G949" s="57"/>
      <c r="H949" s="58"/>
      <c r="I949" s="58"/>
      <c r="J949" s="58"/>
      <c r="K949" s="58"/>
      <c r="L949" s="57"/>
      <c r="M949" s="59" t="str">
        <f>IF($A949="","",IF(COUNT($H949:$K949)=0,"MISSING DATES",IF(MIN($H949:$K949)&lt;TODAY(),"EXPIRED",IF(MIN($H949:$K949)&lt;=TODAY()+30,"DUE IN 30 DAYS",IF(MIN($H949:$K949)&lt;=TODAY()+60,"DUE IN 31-60 DAYS",IF(MIN($H949:$K949)&lt;=TODAY()+90,"DUE IN 61-90 DAYS","VALID"))))))</f>
        <v/>
      </c>
      <c r="N949" s="59" t="str">
        <f>IF(COUNT($H949:$K949)=0,"",MIN($H949:$K949)-TODAY())</f>
        <v/>
      </c>
      <c r="O949" s="57"/>
    </row>
    <row r="950" spans="1:15">
      <c r="A950" s="57"/>
      <c r="B950" s="57"/>
      <c r="C950" s="57"/>
      <c r="D950" s="61"/>
      <c r="E950" s="57"/>
      <c r="F950" s="57"/>
      <c r="G950" s="57"/>
      <c r="H950" s="58"/>
      <c r="I950" s="58"/>
      <c r="J950" s="58"/>
      <c r="K950" s="58"/>
      <c r="L950" s="57"/>
      <c r="M950" s="59" t="str">
        <f>IF($A950="","",IF(COUNT($H950:$K950)=0,"MISSING DATES",IF(MIN($H950:$K950)&lt;TODAY(),"EXPIRED",IF(MIN($H950:$K950)&lt;=TODAY()+30,"DUE IN 30 DAYS",IF(MIN($H950:$K950)&lt;=TODAY()+60,"DUE IN 31-60 DAYS",IF(MIN($H950:$K950)&lt;=TODAY()+90,"DUE IN 61-90 DAYS","VALID"))))))</f>
        <v/>
      </c>
      <c r="N950" s="59" t="str">
        <f>IF(COUNT($H950:$K950)=0,"",MIN($H950:$K950)-TODAY())</f>
        <v/>
      </c>
      <c r="O950" s="57"/>
    </row>
    <row r="951" spans="1:15">
      <c r="A951" s="57"/>
      <c r="B951" s="57"/>
      <c r="C951" s="57"/>
      <c r="D951" s="61"/>
      <c r="E951" s="57"/>
      <c r="F951" s="57"/>
      <c r="G951" s="57"/>
      <c r="H951" s="58"/>
      <c r="I951" s="58"/>
      <c r="J951" s="58"/>
      <c r="K951" s="58"/>
      <c r="L951" s="57"/>
      <c r="M951" s="59" t="str">
        <f>IF($A951="","",IF(COUNT($H951:$K951)=0,"MISSING DATES",IF(MIN($H951:$K951)&lt;TODAY(),"EXPIRED",IF(MIN($H951:$K951)&lt;=TODAY()+30,"DUE IN 30 DAYS",IF(MIN($H951:$K951)&lt;=TODAY()+60,"DUE IN 31-60 DAYS",IF(MIN($H951:$K951)&lt;=TODAY()+90,"DUE IN 61-90 DAYS","VALID"))))))</f>
        <v/>
      </c>
      <c r="N951" s="59" t="str">
        <f>IF(COUNT($H951:$K951)=0,"",MIN($H951:$K951)-TODAY())</f>
        <v/>
      </c>
      <c r="O951" s="57"/>
    </row>
    <row r="952" spans="1:15">
      <c r="A952" s="57"/>
      <c r="B952" s="57"/>
      <c r="C952" s="57"/>
      <c r="D952" s="61"/>
      <c r="E952" s="57"/>
      <c r="F952" s="57"/>
      <c r="G952" s="57"/>
      <c r="H952" s="58"/>
      <c r="I952" s="58"/>
      <c r="J952" s="58"/>
      <c r="K952" s="58"/>
      <c r="L952" s="57"/>
      <c r="M952" s="59" t="str">
        <f>IF($A952="","",IF(COUNT($H952:$K952)=0,"MISSING DATES",IF(MIN($H952:$K952)&lt;TODAY(),"EXPIRED",IF(MIN($H952:$K952)&lt;=TODAY()+30,"DUE IN 30 DAYS",IF(MIN($H952:$K952)&lt;=TODAY()+60,"DUE IN 31-60 DAYS",IF(MIN($H952:$K952)&lt;=TODAY()+90,"DUE IN 61-90 DAYS","VALID"))))))</f>
        <v/>
      </c>
      <c r="N952" s="59" t="str">
        <f>IF(COUNT($H952:$K952)=0,"",MIN($H952:$K952)-TODAY())</f>
        <v/>
      </c>
      <c r="O952" s="57"/>
    </row>
    <row r="953" spans="1:15">
      <c r="A953" s="57"/>
      <c r="B953" s="57"/>
      <c r="C953" s="57"/>
      <c r="D953" s="61"/>
      <c r="E953" s="57"/>
      <c r="F953" s="57"/>
      <c r="G953" s="57"/>
      <c r="H953" s="58"/>
      <c r="I953" s="58"/>
      <c r="J953" s="58"/>
      <c r="K953" s="58"/>
      <c r="L953" s="57"/>
      <c r="M953" s="59" t="str">
        <f>IF($A953="","",IF(COUNT($H953:$K953)=0,"MISSING DATES",IF(MIN($H953:$K953)&lt;TODAY(),"EXPIRED",IF(MIN($H953:$K953)&lt;=TODAY()+30,"DUE IN 30 DAYS",IF(MIN($H953:$K953)&lt;=TODAY()+60,"DUE IN 31-60 DAYS",IF(MIN($H953:$K953)&lt;=TODAY()+90,"DUE IN 61-90 DAYS","VALID"))))))</f>
        <v/>
      </c>
      <c r="N953" s="59" t="str">
        <f>IF(COUNT($H953:$K953)=0,"",MIN($H953:$K953)-TODAY())</f>
        <v/>
      </c>
      <c r="O953" s="57"/>
    </row>
    <row r="954" spans="1:15">
      <c r="A954" s="57"/>
      <c r="B954" s="57"/>
      <c r="C954" s="57"/>
      <c r="D954" s="61"/>
      <c r="E954" s="57"/>
      <c r="F954" s="57"/>
      <c r="G954" s="57"/>
      <c r="H954" s="58"/>
      <c r="I954" s="58"/>
      <c r="J954" s="58"/>
      <c r="K954" s="58"/>
      <c r="L954" s="57"/>
      <c r="M954" s="59" t="str">
        <f>IF($A954="","",IF(COUNT($H954:$K954)=0,"MISSING DATES",IF(MIN($H954:$K954)&lt;TODAY(),"EXPIRED",IF(MIN($H954:$K954)&lt;=TODAY()+30,"DUE IN 30 DAYS",IF(MIN($H954:$K954)&lt;=TODAY()+60,"DUE IN 31-60 DAYS",IF(MIN($H954:$K954)&lt;=TODAY()+90,"DUE IN 61-90 DAYS","VALID"))))))</f>
        <v/>
      </c>
      <c r="N954" s="59" t="str">
        <f>IF(COUNT($H954:$K954)=0,"",MIN($H954:$K954)-TODAY())</f>
        <v/>
      </c>
      <c r="O954" s="57"/>
    </row>
    <row r="955" spans="1:15">
      <c r="A955" s="57"/>
      <c r="B955" s="57"/>
      <c r="C955" s="57"/>
      <c r="D955" s="61"/>
      <c r="E955" s="57"/>
      <c r="F955" s="57"/>
      <c r="G955" s="57"/>
      <c r="H955" s="58"/>
      <c r="I955" s="58"/>
      <c r="J955" s="58"/>
      <c r="K955" s="58"/>
      <c r="L955" s="57"/>
      <c r="M955" s="59" t="str">
        <f>IF($A955="","",IF(COUNT($H955:$K955)=0,"MISSING DATES",IF(MIN($H955:$K955)&lt;TODAY(),"EXPIRED",IF(MIN($H955:$K955)&lt;=TODAY()+30,"DUE IN 30 DAYS",IF(MIN($H955:$K955)&lt;=TODAY()+60,"DUE IN 31-60 DAYS",IF(MIN($H955:$K955)&lt;=TODAY()+90,"DUE IN 61-90 DAYS","VALID"))))))</f>
        <v/>
      </c>
      <c r="N955" s="59" t="str">
        <f>IF(COUNT($H955:$K955)=0,"",MIN($H955:$K955)-TODAY())</f>
        <v/>
      </c>
      <c r="O955" s="57"/>
    </row>
    <row r="956" spans="1:15">
      <c r="A956" s="57"/>
      <c r="B956" s="57"/>
      <c r="C956" s="57"/>
      <c r="D956" s="61"/>
      <c r="E956" s="57"/>
      <c r="F956" s="57"/>
      <c r="G956" s="57"/>
      <c r="H956" s="58"/>
      <c r="I956" s="58"/>
      <c r="J956" s="58"/>
      <c r="K956" s="58"/>
      <c r="L956" s="57"/>
      <c r="M956" s="59" t="str">
        <f>IF($A956="","",IF(COUNT($H956:$K956)=0,"MISSING DATES",IF(MIN($H956:$K956)&lt;TODAY(),"EXPIRED",IF(MIN($H956:$K956)&lt;=TODAY()+30,"DUE IN 30 DAYS",IF(MIN($H956:$K956)&lt;=TODAY()+60,"DUE IN 31-60 DAYS",IF(MIN($H956:$K956)&lt;=TODAY()+90,"DUE IN 61-90 DAYS","VALID"))))))</f>
        <v/>
      </c>
      <c r="N956" s="59" t="str">
        <f>IF(COUNT($H956:$K956)=0,"",MIN($H956:$K956)-TODAY())</f>
        <v/>
      </c>
      <c r="O956" s="57"/>
    </row>
    <row r="957" spans="1:15">
      <c r="A957" s="57"/>
      <c r="B957" s="57"/>
      <c r="C957" s="57"/>
      <c r="D957" s="61"/>
      <c r="E957" s="57"/>
      <c r="F957" s="57"/>
      <c r="G957" s="57"/>
      <c r="H957" s="58"/>
      <c r="I957" s="58"/>
      <c r="J957" s="58"/>
      <c r="K957" s="58"/>
      <c r="L957" s="57"/>
      <c r="M957" s="59" t="str">
        <f>IF($A957="","",IF(COUNT($H957:$K957)=0,"MISSING DATES",IF(MIN($H957:$K957)&lt;TODAY(),"EXPIRED",IF(MIN($H957:$K957)&lt;=TODAY()+30,"DUE IN 30 DAYS",IF(MIN($H957:$K957)&lt;=TODAY()+60,"DUE IN 31-60 DAYS",IF(MIN($H957:$K957)&lt;=TODAY()+90,"DUE IN 61-90 DAYS","VALID"))))))</f>
        <v/>
      </c>
      <c r="N957" s="59" t="str">
        <f>IF(COUNT($H957:$K957)=0,"",MIN($H957:$K957)-TODAY())</f>
        <v/>
      </c>
      <c r="O957" s="57"/>
    </row>
    <row r="958" spans="1:15">
      <c r="A958" s="57"/>
      <c r="B958" s="57"/>
      <c r="C958" s="57"/>
      <c r="D958" s="61"/>
      <c r="E958" s="57"/>
      <c r="F958" s="57"/>
      <c r="G958" s="57"/>
      <c r="H958" s="58"/>
      <c r="I958" s="58"/>
      <c r="J958" s="58"/>
      <c r="K958" s="58"/>
      <c r="L958" s="57"/>
      <c r="M958" s="59" t="str">
        <f>IF($A958="","",IF(COUNT($H958:$K958)=0,"MISSING DATES",IF(MIN($H958:$K958)&lt;TODAY(),"EXPIRED",IF(MIN($H958:$K958)&lt;=TODAY()+30,"DUE IN 30 DAYS",IF(MIN($H958:$K958)&lt;=TODAY()+60,"DUE IN 31-60 DAYS",IF(MIN($H958:$K958)&lt;=TODAY()+90,"DUE IN 61-90 DAYS","VALID"))))))</f>
        <v/>
      </c>
      <c r="N958" s="59" t="str">
        <f>IF(COUNT($H958:$K958)=0,"",MIN($H958:$K958)-TODAY())</f>
        <v/>
      </c>
      <c r="O958" s="57"/>
    </row>
    <row r="959" spans="1:15">
      <c r="A959" s="57"/>
      <c r="B959" s="57"/>
      <c r="C959" s="57"/>
      <c r="D959" s="61"/>
      <c r="E959" s="57"/>
      <c r="F959" s="57"/>
      <c r="G959" s="57"/>
      <c r="H959" s="58"/>
      <c r="I959" s="58"/>
      <c r="J959" s="58"/>
      <c r="K959" s="58"/>
      <c r="L959" s="57"/>
      <c r="M959" s="59" t="str">
        <f>IF($A959="","",IF(COUNT($H959:$K959)=0,"MISSING DATES",IF(MIN($H959:$K959)&lt;TODAY(),"EXPIRED",IF(MIN($H959:$K959)&lt;=TODAY()+30,"DUE IN 30 DAYS",IF(MIN($H959:$K959)&lt;=TODAY()+60,"DUE IN 31-60 DAYS",IF(MIN($H959:$K959)&lt;=TODAY()+90,"DUE IN 61-90 DAYS","VALID"))))))</f>
        <v/>
      </c>
      <c r="N959" s="59" t="str">
        <f>IF(COUNT($H959:$K959)=0,"",MIN($H959:$K959)-TODAY())</f>
        <v/>
      </c>
      <c r="O959" s="57"/>
    </row>
    <row r="960" spans="1:15">
      <c r="A960" s="57"/>
      <c r="B960" s="57"/>
      <c r="C960" s="57"/>
      <c r="D960" s="61"/>
      <c r="E960" s="57"/>
      <c r="F960" s="57"/>
      <c r="G960" s="57"/>
      <c r="H960" s="58"/>
      <c r="I960" s="58"/>
      <c r="J960" s="58"/>
      <c r="K960" s="58"/>
      <c r="L960" s="57"/>
      <c r="M960" s="59" t="str">
        <f>IF($A960="","",IF(COUNT($H960:$K960)=0,"MISSING DATES",IF(MIN($H960:$K960)&lt;TODAY(),"EXPIRED",IF(MIN($H960:$K960)&lt;=TODAY()+30,"DUE IN 30 DAYS",IF(MIN($H960:$K960)&lt;=TODAY()+60,"DUE IN 31-60 DAYS",IF(MIN($H960:$K960)&lt;=TODAY()+90,"DUE IN 61-90 DAYS","VALID"))))))</f>
        <v/>
      </c>
      <c r="N960" s="59" t="str">
        <f>IF(COUNT($H960:$K960)=0,"",MIN($H960:$K960)-TODAY())</f>
        <v/>
      </c>
      <c r="O960" s="57"/>
    </row>
    <row r="961" spans="1:15">
      <c r="A961" s="57"/>
      <c r="B961" s="57"/>
      <c r="C961" s="57"/>
      <c r="D961" s="61"/>
      <c r="E961" s="57"/>
      <c r="F961" s="57"/>
      <c r="G961" s="57"/>
      <c r="H961" s="58"/>
      <c r="I961" s="58"/>
      <c r="J961" s="58"/>
      <c r="K961" s="58"/>
      <c r="L961" s="57"/>
      <c r="M961" s="59" t="str">
        <f>IF($A961="","",IF(COUNT($H961:$K961)=0,"MISSING DATES",IF(MIN($H961:$K961)&lt;TODAY(),"EXPIRED",IF(MIN($H961:$K961)&lt;=TODAY()+30,"DUE IN 30 DAYS",IF(MIN($H961:$K961)&lt;=TODAY()+60,"DUE IN 31-60 DAYS",IF(MIN($H961:$K961)&lt;=TODAY()+90,"DUE IN 61-90 DAYS","VALID"))))))</f>
        <v/>
      </c>
      <c r="N961" s="59" t="str">
        <f>IF(COUNT($H961:$K961)=0,"",MIN($H961:$K961)-TODAY())</f>
        <v/>
      </c>
      <c r="O961" s="57"/>
    </row>
    <row r="962" spans="1:15">
      <c r="A962" s="57"/>
      <c r="B962" s="57"/>
      <c r="C962" s="57"/>
      <c r="D962" s="61"/>
      <c r="E962" s="57"/>
      <c r="F962" s="57"/>
      <c r="G962" s="57"/>
      <c r="H962" s="58"/>
      <c r="I962" s="58"/>
      <c r="J962" s="58"/>
      <c r="K962" s="58"/>
      <c r="L962" s="57"/>
      <c r="M962" s="59" t="str">
        <f>IF($A962="","",IF(COUNT($H962:$K962)=0,"MISSING DATES",IF(MIN($H962:$K962)&lt;TODAY(),"EXPIRED",IF(MIN($H962:$K962)&lt;=TODAY()+30,"DUE IN 30 DAYS",IF(MIN($H962:$K962)&lt;=TODAY()+60,"DUE IN 31-60 DAYS",IF(MIN($H962:$K962)&lt;=TODAY()+90,"DUE IN 61-90 DAYS","VALID"))))))</f>
        <v/>
      </c>
      <c r="N962" s="59" t="str">
        <f>IF(COUNT($H962:$K962)=0,"",MIN($H962:$K962)-TODAY())</f>
        <v/>
      </c>
      <c r="O962" s="57"/>
    </row>
    <row r="963" spans="1:15">
      <c r="A963" s="57"/>
      <c r="B963" s="57"/>
      <c r="C963" s="57"/>
      <c r="D963" s="61"/>
      <c r="E963" s="57"/>
      <c r="F963" s="57"/>
      <c r="G963" s="57"/>
      <c r="H963" s="58"/>
      <c r="I963" s="58"/>
      <c r="J963" s="58"/>
      <c r="K963" s="58"/>
      <c r="L963" s="57"/>
      <c r="M963" s="59" t="str">
        <f>IF($A963="","",IF(COUNT($H963:$K963)=0,"MISSING DATES",IF(MIN($H963:$K963)&lt;TODAY(),"EXPIRED",IF(MIN($H963:$K963)&lt;=TODAY()+30,"DUE IN 30 DAYS",IF(MIN($H963:$K963)&lt;=TODAY()+60,"DUE IN 31-60 DAYS",IF(MIN($H963:$K963)&lt;=TODAY()+90,"DUE IN 61-90 DAYS","VALID"))))))</f>
        <v/>
      </c>
      <c r="N963" s="59" t="str">
        <f>IF(COUNT($H963:$K963)=0,"",MIN($H963:$K963)-TODAY())</f>
        <v/>
      </c>
      <c r="O963" s="57"/>
    </row>
    <row r="964" spans="1:15">
      <c r="A964" s="57"/>
      <c r="B964" s="57"/>
      <c r="C964" s="57"/>
      <c r="D964" s="61"/>
      <c r="E964" s="57"/>
      <c r="F964" s="57"/>
      <c r="G964" s="57"/>
      <c r="H964" s="58"/>
      <c r="I964" s="58"/>
      <c r="J964" s="58"/>
      <c r="K964" s="58"/>
      <c r="L964" s="57"/>
      <c r="M964" s="59" t="str">
        <f>IF($A964="","",IF(COUNT($H964:$K964)=0,"MISSING DATES",IF(MIN($H964:$K964)&lt;TODAY(),"EXPIRED",IF(MIN($H964:$K964)&lt;=TODAY()+30,"DUE IN 30 DAYS",IF(MIN($H964:$K964)&lt;=TODAY()+60,"DUE IN 31-60 DAYS",IF(MIN($H964:$K964)&lt;=TODAY()+90,"DUE IN 61-90 DAYS","VALID"))))))</f>
        <v/>
      </c>
      <c r="N964" s="59" t="str">
        <f>IF(COUNT($H964:$K964)=0,"",MIN($H964:$K964)-TODAY())</f>
        <v/>
      </c>
      <c r="O964" s="57"/>
    </row>
    <row r="965" spans="1:15">
      <c r="A965" s="57"/>
      <c r="B965" s="57"/>
      <c r="C965" s="57"/>
      <c r="D965" s="61"/>
      <c r="E965" s="57"/>
      <c r="F965" s="57"/>
      <c r="G965" s="57"/>
      <c r="H965" s="58"/>
      <c r="I965" s="58"/>
      <c r="J965" s="58"/>
      <c r="K965" s="58"/>
      <c r="L965" s="57"/>
      <c r="M965" s="59" t="str">
        <f>IF($A965="","",IF(COUNT($H965:$K965)=0,"MISSING DATES",IF(MIN($H965:$K965)&lt;TODAY(),"EXPIRED",IF(MIN($H965:$K965)&lt;=TODAY()+30,"DUE IN 30 DAYS",IF(MIN($H965:$K965)&lt;=TODAY()+60,"DUE IN 31-60 DAYS",IF(MIN($H965:$K965)&lt;=TODAY()+90,"DUE IN 61-90 DAYS","VALID"))))))</f>
        <v/>
      </c>
      <c r="N965" s="59" t="str">
        <f>IF(COUNT($H965:$K965)=0,"",MIN($H965:$K965)-TODAY())</f>
        <v/>
      </c>
      <c r="O965" s="57"/>
    </row>
    <row r="966" spans="1:15">
      <c r="A966" s="57"/>
      <c r="B966" s="57"/>
      <c r="C966" s="57"/>
      <c r="D966" s="61"/>
      <c r="E966" s="57"/>
      <c r="F966" s="57"/>
      <c r="G966" s="57"/>
      <c r="H966" s="58"/>
      <c r="I966" s="58"/>
      <c r="J966" s="58"/>
      <c r="K966" s="58"/>
      <c r="L966" s="57"/>
      <c r="M966" s="59" t="str">
        <f>IF($A966="","",IF(COUNT($H966:$K966)=0,"MISSING DATES",IF(MIN($H966:$K966)&lt;TODAY(),"EXPIRED",IF(MIN($H966:$K966)&lt;=TODAY()+30,"DUE IN 30 DAYS",IF(MIN($H966:$K966)&lt;=TODAY()+60,"DUE IN 31-60 DAYS",IF(MIN($H966:$K966)&lt;=TODAY()+90,"DUE IN 61-90 DAYS","VALID"))))))</f>
        <v/>
      </c>
      <c r="N966" s="59" t="str">
        <f>IF(COUNT($H966:$K966)=0,"",MIN($H966:$K966)-TODAY())</f>
        <v/>
      </c>
      <c r="O966" s="57"/>
    </row>
    <row r="967" spans="1:15">
      <c r="A967" s="57"/>
      <c r="B967" s="57"/>
      <c r="C967" s="57"/>
      <c r="D967" s="61"/>
      <c r="E967" s="57"/>
      <c r="F967" s="57"/>
      <c r="G967" s="57"/>
      <c r="H967" s="58"/>
      <c r="I967" s="58"/>
      <c r="J967" s="58"/>
      <c r="K967" s="58"/>
      <c r="L967" s="57"/>
      <c r="M967" s="59" t="str">
        <f>IF($A967="","",IF(COUNT($H967:$K967)=0,"MISSING DATES",IF(MIN($H967:$K967)&lt;TODAY(),"EXPIRED",IF(MIN($H967:$K967)&lt;=TODAY()+30,"DUE IN 30 DAYS",IF(MIN($H967:$K967)&lt;=TODAY()+60,"DUE IN 31-60 DAYS",IF(MIN($H967:$K967)&lt;=TODAY()+90,"DUE IN 61-90 DAYS","VALID"))))))</f>
        <v/>
      </c>
      <c r="N967" s="59" t="str">
        <f>IF(COUNT($H967:$K967)=0,"",MIN($H967:$K967)-TODAY())</f>
        <v/>
      </c>
      <c r="O967" s="57"/>
    </row>
    <row r="968" spans="1:15">
      <c r="A968" s="57"/>
      <c r="B968" s="57"/>
      <c r="C968" s="57"/>
      <c r="D968" s="61"/>
      <c r="E968" s="57"/>
      <c r="F968" s="57"/>
      <c r="G968" s="57"/>
      <c r="H968" s="58"/>
      <c r="I968" s="58"/>
      <c r="J968" s="58"/>
      <c r="K968" s="58"/>
      <c r="L968" s="57"/>
      <c r="M968" s="59" t="str">
        <f>IF($A968="","",IF(COUNT($H968:$K968)=0,"MISSING DATES",IF(MIN($H968:$K968)&lt;TODAY(),"EXPIRED",IF(MIN($H968:$K968)&lt;=TODAY()+30,"DUE IN 30 DAYS",IF(MIN($H968:$K968)&lt;=TODAY()+60,"DUE IN 31-60 DAYS",IF(MIN($H968:$K968)&lt;=TODAY()+90,"DUE IN 61-90 DAYS","VALID"))))))</f>
        <v/>
      </c>
      <c r="N968" s="59" t="str">
        <f>IF(COUNT($H968:$K968)=0,"",MIN($H968:$K968)-TODAY())</f>
        <v/>
      </c>
      <c r="O968" s="57"/>
    </row>
    <row r="969" spans="1:15">
      <c r="A969" s="57"/>
      <c r="B969" s="57"/>
      <c r="C969" s="57"/>
      <c r="D969" s="61"/>
      <c r="E969" s="57"/>
      <c r="F969" s="57"/>
      <c r="G969" s="57"/>
      <c r="H969" s="58"/>
      <c r="I969" s="58"/>
      <c r="J969" s="58"/>
      <c r="K969" s="58"/>
      <c r="L969" s="57"/>
      <c r="M969" s="59" t="str">
        <f>IF($A969="","",IF(COUNT($H969:$K969)=0,"MISSING DATES",IF(MIN($H969:$K969)&lt;TODAY(),"EXPIRED",IF(MIN($H969:$K969)&lt;=TODAY()+30,"DUE IN 30 DAYS",IF(MIN($H969:$K969)&lt;=TODAY()+60,"DUE IN 31-60 DAYS",IF(MIN($H969:$K969)&lt;=TODAY()+90,"DUE IN 61-90 DAYS","VALID"))))))</f>
        <v/>
      </c>
      <c r="N969" s="59" t="str">
        <f>IF(COUNT($H969:$K969)=0,"",MIN($H969:$K969)-TODAY())</f>
        <v/>
      </c>
      <c r="O969" s="57"/>
    </row>
    <row r="970" spans="1:15">
      <c r="A970" s="57"/>
      <c r="B970" s="57"/>
      <c r="C970" s="57"/>
      <c r="D970" s="61"/>
      <c r="E970" s="57"/>
      <c r="F970" s="57"/>
      <c r="G970" s="57"/>
      <c r="H970" s="58"/>
      <c r="I970" s="58"/>
      <c r="J970" s="58"/>
      <c r="K970" s="58"/>
      <c r="L970" s="57"/>
      <c r="M970" s="59" t="str">
        <f>IF($A970="","",IF(COUNT($H970:$K970)=0,"MISSING DATES",IF(MIN($H970:$K970)&lt;TODAY(),"EXPIRED",IF(MIN($H970:$K970)&lt;=TODAY()+30,"DUE IN 30 DAYS",IF(MIN($H970:$K970)&lt;=TODAY()+60,"DUE IN 31-60 DAYS",IF(MIN($H970:$K970)&lt;=TODAY()+90,"DUE IN 61-90 DAYS","VALID"))))))</f>
        <v/>
      </c>
      <c r="N970" s="59" t="str">
        <f>IF(COUNT($H970:$K970)=0,"",MIN($H970:$K970)-TODAY())</f>
        <v/>
      </c>
      <c r="O970" s="57"/>
    </row>
    <row r="971" spans="1:15">
      <c r="A971" s="57"/>
      <c r="B971" s="57"/>
      <c r="C971" s="57"/>
      <c r="D971" s="61"/>
      <c r="E971" s="57"/>
      <c r="F971" s="57"/>
      <c r="G971" s="57"/>
      <c r="H971" s="58"/>
      <c r="I971" s="58"/>
      <c r="J971" s="58"/>
      <c r="K971" s="58"/>
      <c r="L971" s="57"/>
      <c r="M971" s="59" t="str">
        <f>IF($A971="","",IF(COUNT($H971:$K971)=0,"MISSING DATES",IF(MIN($H971:$K971)&lt;TODAY(),"EXPIRED",IF(MIN($H971:$K971)&lt;=TODAY()+30,"DUE IN 30 DAYS",IF(MIN($H971:$K971)&lt;=TODAY()+60,"DUE IN 31-60 DAYS",IF(MIN($H971:$K971)&lt;=TODAY()+90,"DUE IN 61-90 DAYS","VALID"))))))</f>
        <v/>
      </c>
      <c r="N971" s="59" t="str">
        <f>IF(COUNT($H971:$K971)=0,"",MIN($H971:$K971)-TODAY())</f>
        <v/>
      </c>
      <c r="O971" s="57"/>
    </row>
    <row r="972" spans="1:15">
      <c r="A972" s="57"/>
      <c r="B972" s="57"/>
      <c r="C972" s="57"/>
      <c r="D972" s="61"/>
      <c r="E972" s="57"/>
      <c r="F972" s="57"/>
      <c r="G972" s="57"/>
      <c r="H972" s="58"/>
      <c r="I972" s="58"/>
      <c r="J972" s="58"/>
      <c r="K972" s="58"/>
      <c r="L972" s="57"/>
      <c r="M972" s="59" t="str">
        <f>IF($A972="","",IF(COUNT($H972:$K972)=0,"MISSING DATES",IF(MIN($H972:$K972)&lt;TODAY(),"EXPIRED",IF(MIN($H972:$K972)&lt;=TODAY()+30,"DUE IN 30 DAYS",IF(MIN($H972:$K972)&lt;=TODAY()+60,"DUE IN 31-60 DAYS",IF(MIN($H972:$K972)&lt;=TODAY()+90,"DUE IN 61-90 DAYS","VALID"))))))</f>
        <v/>
      </c>
      <c r="N972" s="59" t="str">
        <f>IF(COUNT($H972:$K972)=0,"",MIN($H972:$K972)-TODAY())</f>
        <v/>
      </c>
      <c r="O972" s="57"/>
    </row>
    <row r="973" spans="1:15">
      <c r="A973" s="57"/>
      <c r="B973" s="57"/>
      <c r="C973" s="57"/>
      <c r="D973" s="61"/>
      <c r="E973" s="57"/>
      <c r="F973" s="57"/>
      <c r="G973" s="57"/>
      <c r="H973" s="58"/>
      <c r="I973" s="58"/>
      <c r="J973" s="58"/>
      <c r="K973" s="58"/>
      <c r="L973" s="57"/>
      <c r="M973" s="59" t="str">
        <f>IF($A973="","",IF(COUNT($H973:$K973)=0,"MISSING DATES",IF(MIN($H973:$K973)&lt;TODAY(),"EXPIRED",IF(MIN($H973:$K973)&lt;=TODAY()+30,"DUE IN 30 DAYS",IF(MIN($H973:$K973)&lt;=TODAY()+60,"DUE IN 31-60 DAYS",IF(MIN($H973:$K973)&lt;=TODAY()+90,"DUE IN 61-90 DAYS","VALID"))))))</f>
        <v/>
      </c>
      <c r="N973" s="59" t="str">
        <f>IF(COUNT($H973:$K973)=0,"",MIN($H973:$K973)-TODAY())</f>
        <v/>
      </c>
      <c r="O973" s="57"/>
    </row>
    <row r="974" spans="1:15">
      <c r="A974" s="57"/>
      <c r="B974" s="57"/>
      <c r="C974" s="57"/>
      <c r="D974" s="61"/>
      <c r="E974" s="57"/>
      <c r="F974" s="57"/>
      <c r="G974" s="57"/>
      <c r="H974" s="58"/>
      <c r="I974" s="58"/>
      <c r="J974" s="58"/>
      <c r="K974" s="58"/>
      <c r="L974" s="57"/>
      <c r="M974" s="59" t="str">
        <f>IF($A974="","",IF(COUNT($H974:$K974)=0,"MISSING DATES",IF(MIN($H974:$K974)&lt;TODAY(),"EXPIRED",IF(MIN($H974:$K974)&lt;=TODAY()+30,"DUE IN 30 DAYS",IF(MIN($H974:$K974)&lt;=TODAY()+60,"DUE IN 31-60 DAYS",IF(MIN($H974:$K974)&lt;=TODAY()+90,"DUE IN 61-90 DAYS","VALID"))))))</f>
        <v/>
      </c>
      <c r="N974" s="59" t="str">
        <f>IF(COUNT($H974:$K974)=0,"",MIN($H974:$K974)-TODAY())</f>
        <v/>
      </c>
      <c r="O974" s="57"/>
    </row>
    <row r="975" spans="1:15">
      <c r="A975" s="57"/>
      <c r="B975" s="57"/>
      <c r="C975" s="57"/>
      <c r="D975" s="61"/>
      <c r="E975" s="57"/>
      <c r="F975" s="57"/>
      <c r="G975" s="57"/>
      <c r="H975" s="58"/>
      <c r="I975" s="58"/>
      <c r="J975" s="58"/>
      <c r="K975" s="58"/>
      <c r="L975" s="57"/>
      <c r="M975" s="59" t="str">
        <f>IF($A975="","",IF(COUNT($H975:$K975)=0,"MISSING DATES",IF(MIN($H975:$K975)&lt;TODAY(),"EXPIRED",IF(MIN($H975:$K975)&lt;=TODAY()+30,"DUE IN 30 DAYS",IF(MIN($H975:$K975)&lt;=TODAY()+60,"DUE IN 31-60 DAYS",IF(MIN($H975:$K975)&lt;=TODAY()+90,"DUE IN 61-90 DAYS","VALID"))))))</f>
        <v/>
      </c>
      <c r="N975" s="59" t="str">
        <f>IF(COUNT($H975:$K975)=0,"",MIN($H975:$K975)-TODAY())</f>
        <v/>
      </c>
      <c r="O975" s="57"/>
    </row>
    <row r="976" spans="1:15">
      <c r="A976" s="57"/>
      <c r="B976" s="57"/>
      <c r="C976" s="57"/>
      <c r="D976" s="61"/>
      <c r="E976" s="57"/>
      <c r="F976" s="57"/>
      <c r="G976" s="57"/>
      <c r="H976" s="58"/>
      <c r="I976" s="58"/>
      <c r="J976" s="58"/>
      <c r="K976" s="58"/>
      <c r="L976" s="57"/>
      <c r="M976" s="59" t="str">
        <f>IF($A976="","",IF(COUNT($H976:$K976)=0,"MISSING DATES",IF(MIN($H976:$K976)&lt;TODAY(),"EXPIRED",IF(MIN($H976:$K976)&lt;=TODAY()+30,"DUE IN 30 DAYS",IF(MIN($H976:$K976)&lt;=TODAY()+60,"DUE IN 31-60 DAYS",IF(MIN($H976:$K976)&lt;=TODAY()+90,"DUE IN 61-90 DAYS","VALID"))))))</f>
        <v/>
      </c>
      <c r="N976" s="59" t="str">
        <f>IF(COUNT($H976:$K976)=0,"",MIN($H976:$K976)-TODAY())</f>
        <v/>
      </c>
      <c r="O976" s="57"/>
    </row>
    <row r="977" spans="1:15">
      <c r="A977" s="57"/>
      <c r="B977" s="57"/>
      <c r="C977" s="57"/>
      <c r="D977" s="61"/>
      <c r="E977" s="57"/>
      <c r="F977" s="57"/>
      <c r="G977" s="57"/>
      <c r="H977" s="58"/>
      <c r="I977" s="58"/>
      <c r="J977" s="58"/>
      <c r="K977" s="58"/>
      <c r="L977" s="57"/>
      <c r="M977" s="59" t="str">
        <f>IF($A977="","",IF(COUNT($H977:$K977)=0,"MISSING DATES",IF(MIN($H977:$K977)&lt;TODAY(),"EXPIRED",IF(MIN($H977:$K977)&lt;=TODAY()+30,"DUE IN 30 DAYS",IF(MIN($H977:$K977)&lt;=TODAY()+60,"DUE IN 31-60 DAYS",IF(MIN($H977:$K977)&lt;=TODAY()+90,"DUE IN 61-90 DAYS","VALID"))))))</f>
        <v/>
      </c>
      <c r="N977" s="59" t="str">
        <f>IF(COUNT($H977:$K977)=0,"",MIN($H977:$K977)-TODAY())</f>
        <v/>
      </c>
      <c r="O977" s="57"/>
    </row>
    <row r="978" spans="1:15">
      <c r="A978" s="57"/>
      <c r="B978" s="57"/>
      <c r="C978" s="57"/>
      <c r="D978" s="61"/>
      <c r="E978" s="57"/>
      <c r="F978" s="57"/>
      <c r="G978" s="57"/>
      <c r="H978" s="58"/>
      <c r="I978" s="58"/>
      <c r="J978" s="58"/>
      <c r="K978" s="58"/>
      <c r="L978" s="57"/>
      <c r="M978" s="59" t="str">
        <f>IF($A978="","",IF(COUNT($H978:$K978)=0,"MISSING DATES",IF(MIN($H978:$K978)&lt;TODAY(),"EXPIRED",IF(MIN($H978:$K978)&lt;=TODAY()+30,"DUE IN 30 DAYS",IF(MIN($H978:$K978)&lt;=TODAY()+60,"DUE IN 31-60 DAYS",IF(MIN($H978:$K978)&lt;=TODAY()+90,"DUE IN 61-90 DAYS","VALID"))))))</f>
        <v/>
      </c>
      <c r="N978" s="59" t="str">
        <f>IF(COUNT($H978:$K978)=0,"",MIN($H978:$K978)-TODAY())</f>
        <v/>
      </c>
      <c r="O978" s="57"/>
    </row>
    <row r="979" spans="1:15">
      <c r="A979" s="57"/>
      <c r="B979" s="57"/>
      <c r="C979" s="57"/>
      <c r="D979" s="61"/>
      <c r="E979" s="57"/>
      <c r="F979" s="57"/>
      <c r="G979" s="57"/>
      <c r="H979" s="58"/>
      <c r="I979" s="58"/>
      <c r="J979" s="58"/>
      <c r="K979" s="58"/>
      <c r="L979" s="57"/>
      <c r="M979" s="59" t="str">
        <f>IF($A979="","",IF(COUNT($H979:$K979)=0,"MISSING DATES",IF(MIN($H979:$K979)&lt;TODAY(),"EXPIRED",IF(MIN($H979:$K979)&lt;=TODAY()+30,"DUE IN 30 DAYS",IF(MIN($H979:$K979)&lt;=TODAY()+60,"DUE IN 31-60 DAYS",IF(MIN($H979:$K979)&lt;=TODAY()+90,"DUE IN 61-90 DAYS","VALID"))))))</f>
        <v/>
      </c>
      <c r="N979" s="59" t="str">
        <f>IF(COUNT($H979:$K979)=0,"",MIN($H979:$K979)-TODAY())</f>
        <v/>
      </c>
      <c r="O979" s="57"/>
    </row>
    <row r="980" spans="1:15">
      <c r="A980" s="57"/>
      <c r="B980" s="57"/>
      <c r="C980" s="57"/>
      <c r="D980" s="61"/>
      <c r="E980" s="57"/>
      <c r="F980" s="57"/>
      <c r="G980" s="57"/>
      <c r="H980" s="58"/>
      <c r="I980" s="58"/>
      <c r="J980" s="58"/>
      <c r="K980" s="58"/>
      <c r="L980" s="57"/>
      <c r="M980" s="59" t="str">
        <f>IF($A980="","",IF(COUNT($H980:$K980)=0,"MISSING DATES",IF(MIN($H980:$K980)&lt;TODAY(),"EXPIRED",IF(MIN($H980:$K980)&lt;=TODAY()+30,"DUE IN 30 DAYS",IF(MIN($H980:$K980)&lt;=TODAY()+60,"DUE IN 31-60 DAYS",IF(MIN($H980:$K980)&lt;=TODAY()+90,"DUE IN 61-90 DAYS","VALID"))))))</f>
        <v/>
      </c>
      <c r="N980" s="59" t="str">
        <f>IF(COUNT($H980:$K980)=0,"",MIN($H980:$K980)-TODAY())</f>
        <v/>
      </c>
      <c r="O980" s="57"/>
    </row>
    <row r="981" spans="1:15">
      <c r="A981" s="57"/>
      <c r="B981" s="57"/>
      <c r="C981" s="57"/>
      <c r="D981" s="61"/>
      <c r="E981" s="57"/>
      <c r="F981" s="57"/>
      <c r="G981" s="57"/>
      <c r="H981" s="58"/>
      <c r="I981" s="58"/>
      <c r="J981" s="58"/>
      <c r="K981" s="58"/>
      <c r="L981" s="57"/>
      <c r="M981" s="59" t="str">
        <f>IF($A981="","",IF(COUNT($H981:$K981)=0,"MISSING DATES",IF(MIN($H981:$K981)&lt;TODAY(),"EXPIRED",IF(MIN($H981:$K981)&lt;=TODAY()+30,"DUE IN 30 DAYS",IF(MIN($H981:$K981)&lt;=TODAY()+60,"DUE IN 31-60 DAYS",IF(MIN($H981:$K981)&lt;=TODAY()+90,"DUE IN 61-90 DAYS","VALID"))))))</f>
        <v/>
      </c>
      <c r="N981" s="59" t="str">
        <f>IF(COUNT($H981:$K981)=0,"",MIN($H981:$K981)-TODAY())</f>
        <v/>
      </c>
      <c r="O981" s="57"/>
    </row>
    <row r="982" spans="1:15">
      <c r="A982" s="57"/>
      <c r="B982" s="57"/>
      <c r="C982" s="57"/>
      <c r="D982" s="61"/>
      <c r="E982" s="57"/>
      <c r="F982" s="57"/>
      <c r="G982" s="57"/>
      <c r="H982" s="58"/>
      <c r="I982" s="58"/>
      <c r="J982" s="58"/>
      <c r="K982" s="58"/>
      <c r="L982" s="57"/>
      <c r="M982" s="59" t="str">
        <f>IF($A982="","",IF(COUNT($H982:$K982)=0,"MISSING DATES",IF(MIN($H982:$K982)&lt;TODAY(),"EXPIRED",IF(MIN($H982:$K982)&lt;=TODAY()+30,"DUE IN 30 DAYS",IF(MIN($H982:$K982)&lt;=TODAY()+60,"DUE IN 31-60 DAYS",IF(MIN($H982:$K982)&lt;=TODAY()+90,"DUE IN 61-90 DAYS","VALID"))))))</f>
        <v/>
      </c>
      <c r="N982" s="59" t="str">
        <f>IF(COUNT($H982:$K982)=0,"",MIN($H982:$K982)-TODAY())</f>
        <v/>
      </c>
      <c r="O982" s="57"/>
    </row>
    <row r="983" spans="1:15">
      <c r="A983" s="57"/>
      <c r="B983" s="57"/>
      <c r="C983" s="57"/>
      <c r="D983" s="61"/>
      <c r="E983" s="57"/>
      <c r="F983" s="57"/>
      <c r="G983" s="57"/>
      <c r="H983" s="58"/>
      <c r="I983" s="58"/>
      <c r="J983" s="58"/>
      <c r="K983" s="58"/>
      <c r="L983" s="57"/>
      <c r="M983" s="59" t="str">
        <f>IF($A983="","",IF(COUNT($H983:$K983)=0,"MISSING DATES",IF(MIN($H983:$K983)&lt;TODAY(),"EXPIRED",IF(MIN($H983:$K983)&lt;=TODAY()+30,"DUE IN 30 DAYS",IF(MIN($H983:$K983)&lt;=TODAY()+60,"DUE IN 31-60 DAYS",IF(MIN($H983:$K983)&lt;=TODAY()+90,"DUE IN 61-90 DAYS","VALID"))))))</f>
        <v/>
      </c>
      <c r="N983" s="59" t="str">
        <f>IF(COUNT($H983:$K983)=0,"",MIN($H983:$K983)-TODAY())</f>
        <v/>
      </c>
      <c r="O983" s="57"/>
    </row>
    <row r="984" spans="1:15">
      <c r="A984" s="57"/>
      <c r="B984" s="57"/>
      <c r="C984" s="57"/>
      <c r="D984" s="61"/>
      <c r="E984" s="57"/>
      <c r="F984" s="57"/>
      <c r="G984" s="57"/>
      <c r="H984" s="58"/>
      <c r="I984" s="58"/>
      <c r="J984" s="58"/>
      <c r="K984" s="58"/>
      <c r="L984" s="57"/>
      <c r="M984" s="59" t="str">
        <f>IF($A984="","",IF(COUNT($H984:$K984)=0,"MISSING DATES",IF(MIN($H984:$K984)&lt;TODAY(),"EXPIRED",IF(MIN($H984:$K984)&lt;=TODAY()+30,"DUE IN 30 DAYS",IF(MIN($H984:$K984)&lt;=TODAY()+60,"DUE IN 31-60 DAYS",IF(MIN($H984:$K984)&lt;=TODAY()+90,"DUE IN 61-90 DAYS","VALID"))))))</f>
        <v/>
      </c>
      <c r="N984" s="59" t="str">
        <f>IF(COUNT($H984:$K984)=0,"",MIN($H984:$K984)-TODAY())</f>
        <v/>
      </c>
      <c r="O984" s="57"/>
    </row>
    <row r="985" spans="1:15">
      <c r="A985" s="57"/>
      <c r="B985" s="57"/>
      <c r="C985" s="57"/>
      <c r="D985" s="61"/>
      <c r="E985" s="57"/>
      <c r="F985" s="57"/>
      <c r="G985" s="57"/>
      <c r="H985" s="58"/>
      <c r="I985" s="58"/>
      <c r="J985" s="58"/>
      <c r="K985" s="58"/>
      <c r="L985" s="57"/>
      <c r="M985" s="59" t="str">
        <f>IF($A985="","",IF(COUNT($H985:$K985)=0,"MISSING DATES",IF(MIN($H985:$K985)&lt;TODAY(),"EXPIRED",IF(MIN($H985:$K985)&lt;=TODAY()+30,"DUE IN 30 DAYS",IF(MIN($H985:$K985)&lt;=TODAY()+60,"DUE IN 31-60 DAYS",IF(MIN($H985:$K985)&lt;=TODAY()+90,"DUE IN 61-90 DAYS","VALID"))))))</f>
        <v/>
      </c>
      <c r="N985" s="59" t="str">
        <f>IF(COUNT($H985:$K985)=0,"",MIN($H985:$K985)-TODAY())</f>
        <v/>
      </c>
      <c r="O985" s="57"/>
    </row>
    <row r="986" spans="1:15">
      <c r="A986" s="57"/>
      <c r="B986" s="57"/>
      <c r="C986" s="57"/>
      <c r="D986" s="61"/>
      <c r="E986" s="57"/>
      <c r="F986" s="57"/>
      <c r="G986" s="57"/>
      <c r="H986" s="58"/>
      <c r="I986" s="58"/>
      <c r="J986" s="58"/>
      <c r="K986" s="58"/>
      <c r="L986" s="57"/>
      <c r="M986" s="59" t="str">
        <f>IF($A986="","",IF(COUNT($H986:$K986)=0,"MISSING DATES",IF(MIN($H986:$K986)&lt;TODAY(),"EXPIRED",IF(MIN($H986:$K986)&lt;=TODAY()+30,"DUE IN 30 DAYS",IF(MIN($H986:$K986)&lt;=TODAY()+60,"DUE IN 31-60 DAYS",IF(MIN($H986:$K986)&lt;=TODAY()+90,"DUE IN 61-90 DAYS","VALID"))))))</f>
        <v/>
      </c>
      <c r="N986" s="59" t="str">
        <f>IF(COUNT($H986:$K986)=0,"",MIN($H986:$K986)-TODAY())</f>
        <v/>
      </c>
      <c r="O986" s="57"/>
    </row>
    <row r="987" spans="1:15">
      <c r="A987" s="57"/>
      <c r="B987" s="57"/>
      <c r="C987" s="57"/>
      <c r="D987" s="61"/>
      <c r="E987" s="57"/>
      <c r="F987" s="57"/>
      <c r="G987" s="57"/>
      <c r="H987" s="58"/>
      <c r="I987" s="58"/>
      <c r="J987" s="58"/>
      <c r="K987" s="58"/>
      <c r="L987" s="57"/>
      <c r="M987" s="59" t="str">
        <f>IF($A987="","",IF(COUNT($H987:$K987)=0,"MISSING DATES",IF(MIN($H987:$K987)&lt;TODAY(),"EXPIRED",IF(MIN($H987:$K987)&lt;=TODAY()+30,"DUE IN 30 DAYS",IF(MIN($H987:$K987)&lt;=TODAY()+60,"DUE IN 31-60 DAYS",IF(MIN($H987:$K987)&lt;=TODAY()+90,"DUE IN 61-90 DAYS","VALID"))))))</f>
        <v/>
      </c>
      <c r="N987" s="59" t="str">
        <f>IF(COUNT($H987:$K987)=0,"",MIN($H987:$K987)-TODAY())</f>
        <v/>
      </c>
      <c r="O987" s="57"/>
    </row>
    <row r="988" spans="1:15">
      <c r="A988" s="57"/>
      <c r="B988" s="57"/>
      <c r="C988" s="57"/>
      <c r="D988" s="61"/>
      <c r="E988" s="57"/>
      <c r="F988" s="57"/>
      <c r="G988" s="57"/>
      <c r="H988" s="58"/>
      <c r="I988" s="58"/>
      <c r="J988" s="58"/>
      <c r="K988" s="58"/>
      <c r="L988" s="57"/>
      <c r="M988" s="59" t="str">
        <f>IF($A988="","",IF(COUNT($H988:$K988)=0,"MISSING DATES",IF(MIN($H988:$K988)&lt;TODAY(),"EXPIRED",IF(MIN($H988:$K988)&lt;=TODAY()+30,"DUE IN 30 DAYS",IF(MIN($H988:$K988)&lt;=TODAY()+60,"DUE IN 31-60 DAYS",IF(MIN($H988:$K988)&lt;=TODAY()+90,"DUE IN 61-90 DAYS","VALID"))))))</f>
        <v/>
      </c>
      <c r="N988" s="59" t="str">
        <f>IF(COUNT($H988:$K988)=0,"",MIN($H988:$K988)-TODAY())</f>
        <v/>
      </c>
      <c r="O988" s="57"/>
    </row>
    <row r="989" spans="1:15">
      <c r="A989" s="57"/>
      <c r="B989" s="57"/>
      <c r="C989" s="57"/>
      <c r="D989" s="61"/>
      <c r="E989" s="57"/>
      <c r="F989" s="57"/>
      <c r="G989" s="57"/>
      <c r="H989" s="58"/>
      <c r="I989" s="58"/>
      <c r="J989" s="58"/>
      <c r="K989" s="58"/>
      <c r="L989" s="57"/>
      <c r="M989" s="59" t="str">
        <f>IF($A989="","",IF(COUNT($H989:$K989)=0,"MISSING DATES",IF(MIN($H989:$K989)&lt;TODAY(),"EXPIRED",IF(MIN($H989:$K989)&lt;=TODAY()+30,"DUE IN 30 DAYS",IF(MIN($H989:$K989)&lt;=TODAY()+60,"DUE IN 31-60 DAYS",IF(MIN($H989:$K989)&lt;=TODAY()+90,"DUE IN 61-90 DAYS","VALID"))))))</f>
        <v/>
      </c>
      <c r="N989" s="59" t="str">
        <f>IF(COUNT($H989:$K989)=0,"",MIN($H989:$K989)-TODAY())</f>
        <v/>
      </c>
      <c r="O989" s="57"/>
    </row>
    <row r="990" spans="1:15">
      <c r="A990" s="57"/>
      <c r="B990" s="57"/>
      <c r="C990" s="57"/>
      <c r="D990" s="61"/>
      <c r="E990" s="57"/>
      <c r="F990" s="57"/>
      <c r="G990" s="57"/>
      <c r="H990" s="58"/>
      <c r="I990" s="58"/>
      <c r="J990" s="58"/>
      <c r="K990" s="58"/>
      <c r="L990" s="57"/>
      <c r="M990" s="59" t="str">
        <f>IF($A990="","",IF(COUNT($H990:$K990)=0,"MISSING DATES",IF(MIN($H990:$K990)&lt;TODAY(),"EXPIRED",IF(MIN($H990:$K990)&lt;=TODAY()+30,"DUE IN 30 DAYS",IF(MIN($H990:$K990)&lt;=TODAY()+60,"DUE IN 31-60 DAYS",IF(MIN($H990:$K990)&lt;=TODAY()+90,"DUE IN 61-90 DAYS","VALID"))))))</f>
        <v/>
      </c>
      <c r="N990" s="59" t="str">
        <f>IF(COUNT($H990:$K990)=0,"",MIN($H990:$K990)-TODAY())</f>
        <v/>
      </c>
      <c r="O990" s="57"/>
    </row>
    <row r="991" spans="1:15">
      <c r="A991" s="57"/>
      <c r="B991" s="57"/>
      <c r="C991" s="57"/>
      <c r="D991" s="61"/>
      <c r="E991" s="57"/>
      <c r="F991" s="57"/>
      <c r="G991" s="57"/>
      <c r="H991" s="58"/>
      <c r="I991" s="58"/>
      <c r="J991" s="58"/>
      <c r="K991" s="58"/>
      <c r="L991" s="57"/>
      <c r="M991" s="59" t="str">
        <f>IF($A991="","",IF(COUNT($H991:$K991)=0,"MISSING DATES",IF(MIN($H991:$K991)&lt;TODAY(),"EXPIRED",IF(MIN($H991:$K991)&lt;=TODAY()+30,"DUE IN 30 DAYS",IF(MIN($H991:$K991)&lt;=TODAY()+60,"DUE IN 31-60 DAYS",IF(MIN($H991:$K991)&lt;=TODAY()+90,"DUE IN 61-90 DAYS","VALID"))))))</f>
        <v/>
      </c>
      <c r="N991" s="59" t="str">
        <f>IF(COUNT($H991:$K991)=0,"",MIN($H991:$K991)-TODAY())</f>
        <v/>
      </c>
      <c r="O991" s="57"/>
    </row>
    <row r="992" spans="1:15">
      <c r="A992" s="57"/>
      <c r="B992" s="57"/>
      <c r="C992" s="57"/>
      <c r="D992" s="61"/>
      <c r="E992" s="57"/>
      <c r="F992" s="57"/>
      <c r="G992" s="57"/>
      <c r="H992" s="58"/>
      <c r="I992" s="58"/>
      <c r="J992" s="58"/>
      <c r="K992" s="58"/>
      <c r="L992" s="57"/>
      <c r="M992" s="59" t="str">
        <f>IF($A992="","",IF(COUNT($H992:$K992)=0,"MISSING DATES",IF(MIN($H992:$K992)&lt;TODAY(),"EXPIRED",IF(MIN($H992:$K992)&lt;=TODAY()+30,"DUE IN 30 DAYS",IF(MIN($H992:$K992)&lt;=TODAY()+60,"DUE IN 31-60 DAYS",IF(MIN($H992:$K992)&lt;=TODAY()+90,"DUE IN 61-90 DAYS","VALID"))))))</f>
        <v/>
      </c>
      <c r="N992" s="59" t="str">
        <f>IF(COUNT($H992:$K992)=0,"",MIN($H992:$K992)-TODAY())</f>
        <v/>
      </c>
      <c r="O992" s="57"/>
    </row>
    <row r="993" spans="1:15">
      <c r="A993" s="57"/>
      <c r="B993" s="57"/>
      <c r="C993" s="57"/>
      <c r="D993" s="61"/>
      <c r="E993" s="57"/>
      <c r="F993" s="57"/>
      <c r="G993" s="57"/>
      <c r="H993" s="58"/>
      <c r="I993" s="58"/>
      <c r="J993" s="58"/>
      <c r="K993" s="58"/>
      <c r="L993" s="57"/>
      <c r="M993" s="59" t="str">
        <f>IF($A993="","",IF(COUNT($H993:$K993)=0,"MISSING DATES",IF(MIN($H993:$K993)&lt;TODAY(),"EXPIRED",IF(MIN($H993:$K993)&lt;=TODAY()+30,"DUE IN 30 DAYS",IF(MIN($H993:$K993)&lt;=TODAY()+60,"DUE IN 31-60 DAYS",IF(MIN($H993:$K993)&lt;=TODAY()+90,"DUE IN 61-90 DAYS","VALID"))))))</f>
        <v/>
      </c>
      <c r="N993" s="59" t="str">
        <f>IF(COUNT($H993:$K993)=0,"",MIN($H993:$K993)-TODAY())</f>
        <v/>
      </c>
      <c r="O993" s="57"/>
    </row>
    <row r="994" spans="1:15">
      <c r="A994" s="57"/>
      <c r="B994" s="57"/>
      <c r="C994" s="57"/>
      <c r="D994" s="61"/>
      <c r="E994" s="57"/>
      <c r="F994" s="57"/>
      <c r="G994" s="57"/>
      <c r="H994" s="58"/>
      <c r="I994" s="58"/>
      <c r="J994" s="58"/>
      <c r="K994" s="58"/>
      <c r="L994" s="57"/>
      <c r="M994" s="59" t="str">
        <f>IF($A994="","",IF(COUNT($H994:$K994)=0,"MISSING DATES",IF(MIN($H994:$K994)&lt;TODAY(),"EXPIRED",IF(MIN($H994:$K994)&lt;=TODAY()+30,"DUE IN 30 DAYS",IF(MIN($H994:$K994)&lt;=TODAY()+60,"DUE IN 31-60 DAYS",IF(MIN($H994:$K994)&lt;=TODAY()+90,"DUE IN 61-90 DAYS","VALID"))))))</f>
        <v/>
      </c>
      <c r="N994" s="59" t="str">
        <f>IF(COUNT($H994:$K994)=0,"",MIN($H994:$K994)-TODAY())</f>
        <v/>
      </c>
      <c r="O994" s="57"/>
    </row>
    <row r="995" spans="1:15">
      <c r="A995" s="57"/>
      <c r="B995" s="57"/>
      <c r="C995" s="57"/>
      <c r="D995" s="61"/>
      <c r="E995" s="57"/>
      <c r="F995" s="57"/>
      <c r="G995" s="57"/>
      <c r="H995" s="58"/>
      <c r="I995" s="58"/>
      <c r="J995" s="58"/>
      <c r="K995" s="58"/>
      <c r="L995" s="57"/>
      <c r="M995" s="59" t="str">
        <f>IF($A995="","",IF(COUNT($H995:$K995)=0,"MISSING DATES",IF(MIN($H995:$K995)&lt;TODAY(),"EXPIRED",IF(MIN($H995:$K995)&lt;=TODAY()+30,"DUE IN 30 DAYS",IF(MIN($H995:$K995)&lt;=TODAY()+60,"DUE IN 31-60 DAYS",IF(MIN($H995:$K995)&lt;=TODAY()+90,"DUE IN 61-90 DAYS","VALID"))))))</f>
        <v/>
      </c>
      <c r="N995" s="59" t="str">
        <f>IF(COUNT($H995:$K995)=0,"",MIN($H995:$K995)-TODAY())</f>
        <v/>
      </c>
      <c r="O995" s="57"/>
    </row>
    <row r="996" spans="1:15">
      <c r="A996" s="57"/>
      <c r="B996" s="57"/>
      <c r="C996" s="57"/>
      <c r="D996" s="61"/>
      <c r="E996" s="57"/>
      <c r="F996" s="57"/>
      <c r="G996" s="57"/>
      <c r="H996" s="58"/>
      <c r="I996" s="58"/>
      <c r="J996" s="58"/>
      <c r="K996" s="58"/>
      <c r="L996" s="57"/>
      <c r="M996" s="59" t="str">
        <f>IF($A996="","",IF(COUNT($H996:$K996)=0,"MISSING DATES",IF(MIN($H996:$K996)&lt;TODAY(),"EXPIRED",IF(MIN($H996:$K996)&lt;=TODAY()+30,"DUE IN 30 DAYS",IF(MIN($H996:$K996)&lt;=TODAY()+60,"DUE IN 31-60 DAYS",IF(MIN($H996:$K996)&lt;=TODAY()+90,"DUE IN 61-90 DAYS","VALID"))))))</f>
        <v/>
      </c>
      <c r="N996" s="59" t="str">
        <f>IF(COUNT($H996:$K996)=0,"",MIN($H996:$K996)-TODAY())</f>
        <v/>
      </c>
      <c r="O996" s="57"/>
    </row>
    <row r="997" spans="1:15">
      <c r="A997" s="57"/>
      <c r="B997" s="57"/>
      <c r="C997" s="57"/>
      <c r="D997" s="61"/>
      <c r="E997" s="57"/>
      <c r="F997" s="57"/>
      <c r="G997" s="57"/>
      <c r="H997" s="58"/>
      <c r="I997" s="58"/>
      <c r="J997" s="58"/>
      <c r="K997" s="58"/>
      <c r="L997" s="57"/>
      <c r="M997" s="59" t="str">
        <f>IF($A997="","",IF(COUNT($H997:$K997)=0,"MISSING DATES",IF(MIN($H997:$K997)&lt;TODAY(),"EXPIRED",IF(MIN($H997:$K997)&lt;=TODAY()+30,"DUE IN 30 DAYS",IF(MIN($H997:$K997)&lt;=TODAY()+60,"DUE IN 31-60 DAYS",IF(MIN($H997:$K997)&lt;=TODAY()+90,"DUE IN 61-90 DAYS","VALID"))))))</f>
        <v/>
      </c>
      <c r="N997" s="59" t="str">
        <f>IF(COUNT($H997:$K997)=0,"",MIN($H997:$K997)-TODAY())</f>
        <v/>
      </c>
      <c r="O997" s="57"/>
    </row>
    <row r="998" spans="1:15">
      <c r="A998" s="57"/>
      <c r="B998" s="57"/>
      <c r="C998" s="57"/>
      <c r="D998" s="61"/>
      <c r="E998" s="57"/>
      <c r="F998" s="57"/>
      <c r="G998" s="57"/>
      <c r="H998" s="58"/>
      <c r="I998" s="58"/>
      <c r="J998" s="58"/>
      <c r="K998" s="58"/>
      <c r="L998" s="57"/>
      <c r="M998" s="59" t="str">
        <f>IF($A998="","",IF(COUNT($H998:$K998)=0,"MISSING DATES",IF(MIN($H998:$K998)&lt;TODAY(),"EXPIRED",IF(MIN($H998:$K998)&lt;=TODAY()+30,"DUE IN 30 DAYS",IF(MIN($H998:$K998)&lt;=TODAY()+60,"DUE IN 31-60 DAYS",IF(MIN($H998:$K998)&lt;=TODAY()+90,"DUE IN 61-90 DAYS","VALID"))))))</f>
        <v/>
      </c>
      <c r="N998" s="59" t="str">
        <f>IF(COUNT($H998:$K998)=0,"",MIN($H998:$K998)-TODAY())</f>
        <v/>
      </c>
      <c r="O998" s="57"/>
    </row>
    <row r="999" spans="1:15">
      <c r="A999" s="57"/>
      <c r="B999" s="57"/>
      <c r="C999" s="57"/>
      <c r="D999" s="61"/>
      <c r="E999" s="57"/>
      <c r="F999" s="57"/>
      <c r="G999" s="57"/>
      <c r="H999" s="58"/>
      <c r="I999" s="58"/>
      <c r="J999" s="58"/>
      <c r="K999" s="58"/>
      <c r="L999" s="57"/>
      <c r="M999" s="59" t="str">
        <f>IF($A999="","",IF(COUNT($H999:$K999)=0,"MISSING DATES",IF(MIN($H999:$K999)&lt;TODAY(),"EXPIRED",IF(MIN($H999:$K999)&lt;=TODAY()+30,"DUE IN 30 DAYS",IF(MIN($H999:$K999)&lt;=TODAY()+60,"DUE IN 31-60 DAYS",IF(MIN($H999:$K999)&lt;=TODAY()+90,"DUE IN 61-90 DAYS","VALID"))))))</f>
        <v/>
      </c>
      <c r="N999" s="59" t="str">
        <f>IF(COUNT($H999:$K999)=0,"",MIN($H999:$K999)-TODAY())</f>
        <v/>
      </c>
      <c r="O999" s="57"/>
    </row>
    <row r="1000" spans="1:15">
      <c r="A1000" s="57"/>
      <c r="B1000" s="57"/>
      <c r="C1000" s="57"/>
      <c r="D1000" s="61"/>
      <c r="E1000" s="57"/>
      <c r="F1000" s="57"/>
      <c r="G1000" s="57"/>
      <c r="H1000" s="58"/>
      <c r="I1000" s="58"/>
      <c r="J1000" s="58"/>
      <c r="K1000" s="58"/>
      <c r="L1000" s="57"/>
      <c r="M1000" s="59" t="str">
        <f>IF($A1000="","",IF(COUNT($H1000:$K1000)=0,"MISSING DATES",IF(MIN($H1000:$K1000)&lt;TODAY(),"EXPIRED",IF(MIN($H1000:$K1000)&lt;=TODAY()+30,"DUE IN 30 DAYS",IF(MIN($H1000:$K1000)&lt;=TODAY()+60,"DUE IN 31-60 DAYS",IF(MIN($H1000:$K1000)&lt;=TODAY()+90,"DUE IN 61-90 DAYS","VALID"))))))</f>
        <v/>
      </c>
      <c r="N1000" s="59" t="str">
        <f>IF(COUNT($H1000:$K1000)=0,"",MIN($H1000:$K1000)-TODAY())</f>
        <v/>
      </c>
      <c r="O1000" s="57"/>
    </row>
    <row r="1001" spans="1:15">
      <c r="A1001" s="57"/>
      <c r="B1001" s="57"/>
      <c r="C1001" s="57"/>
      <c r="D1001" s="61"/>
      <c r="E1001" s="57"/>
      <c r="F1001" s="57"/>
      <c r="G1001" s="57"/>
      <c r="H1001" s="58"/>
      <c r="I1001" s="58"/>
      <c r="J1001" s="58"/>
      <c r="K1001" s="58"/>
      <c r="L1001" s="57"/>
      <c r="M1001" s="59" t="str">
        <f>IF($A1001="","",IF(COUNT($H1001:$K1001)=0,"MISSING DATES",IF(MIN($H1001:$K1001)&lt;TODAY(),"EXPIRED",IF(MIN($H1001:$K1001)&lt;=TODAY()+30,"DUE IN 30 DAYS",IF(MIN($H1001:$K1001)&lt;=TODAY()+60,"DUE IN 31-60 DAYS",IF(MIN($H1001:$K1001)&lt;=TODAY()+90,"DUE IN 61-90 DAYS","VALID"))))))</f>
        <v/>
      </c>
      <c r="N1001" s="59" t="str">
        <f>IF(COUNT($H1001:$K1001)=0,"",MIN($H1001:$K1001)-TODAY())</f>
        <v/>
      </c>
      <c r="O1001" s="57"/>
    </row>
  </sheetData>
  <conditionalFormatting sqref="M2:M1001">
    <cfRule type="expression" dxfId="9" priority="1">
      <formula>=ISNUMBER(SEARCH("EXPIRED",$M2))</formula>
    </cfRule>
    <cfRule type="expression" dxfId="10" priority="2">
      <formula>=ISNUMBER(SEARCH("ACTION",$M2))</formula>
    </cfRule>
    <cfRule type="expression" dxfId="11" priority="3">
      <formula>=ISNUMBER(SEARCH("ENDED",$M2))</formula>
    </cfRule>
    <cfRule type="expression" dxfId="12" priority="4">
      <formula>=ISNUMBER(SEARCH("DUE",$M2))</formula>
    </cfRule>
    <cfRule type="expression" dxfId="13" priority="5">
      <formula>=ISNUMBER(SEARCH("MISSING",$M2))</formula>
    </cfRule>
    <cfRule type="expression" dxfId="14" priority="6">
      <formula>=ISNUMBER(SEARCH("NO DOCUMENTS",$M2))</formula>
    </cfRule>
    <cfRule type="expression" dxfId="15" priority="7">
      <formula>=ISNUMBER(SEARCH("VALID",$M2))</formula>
    </cfRule>
    <cfRule type="expression" dxfId="16" priority="8">
      <formula>=ISNUMBER(SEARCH("CURRENT",$M2))</formula>
    </cfRule>
    <cfRule type="expression" dxfId="17" priority="9">
      <formula>=ISNUMBER(SEARCH("OK",$M2))</formula>
    </cfRule>
  </conditionalFormatting>
  <dataValidations count="2">
    <dataValidation type="list" errorStyle="stop" operator="between" allowBlank="1" showDropDown="0" showInputMessage="1" showErrorMessage="1" errorTitle="Check this value" error="This field uses a controlled list." promptTitle="Choose from the list" prompt="Select one of the available values." sqref="E2:E1001">
      <formula1>=vc_vehicle_ownership</formula1>
    </dataValidation>
    <dataValidation type="list" errorStyle="stop" operator="between" allowBlank="1" showDropDown="0" showInputMessage="1" showErrorMessage="1" errorTitle="Check this value" error="This field uses a controlled list." promptTitle="Choose from the list" prompt="Select one of the available values." sqref="F2:F1001">
      <formula1>=vc_vehicle_statuses</formula1>
    </dataValidation>
  </dataValidation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Footer>&amp;LFree template from ValiCrew&amp;CPage &amp;P of &amp;N&amp;Rvalicrew.com</oddFooter>
  </headerFooter>
  <legacyDrawing r:id="rId_comments_vml1"/>
  <tableParts count="1">
    <tablePart r:id="rId_table_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tabColor rgb="FF059669"/>
    <outlinePr summaryBelow="1" summaryRight="1"/>
    <pageSetUpPr fitToPage="1"/>
  </sheetPr>
  <dimension ref="A1:L1001"/>
  <sheetViews>
    <sheetView tabSelected="0" workbookViewId="0" zoomScale="85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cols>
    <col min="1" max="1" width="17" customWidth="true" style="0"/>
    <col min="2" max="2" width="18" customWidth="true" style="0"/>
    <col min="3" max="3" width="31" customWidth="true" style="0"/>
    <col min="4" max="4" width="22" customWidth="true" style="0"/>
    <col min="5" max="5" width="15" customWidth="true" style="0"/>
    <col min="6" max="6" width="15" customWidth="true" style="0"/>
    <col min="7" max="7" width="24" customWidth="true" style="0"/>
    <col min="8" max="8" width="16" customWidth="true" style="0"/>
    <col min="9" max="9" width="20" customWidth="true" style="0"/>
    <col min="10" max="10" width="16" customWidth="true" style="0"/>
    <col min="11" max="11" width="17" customWidth="true" style="0"/>
    <col min="12" max="12" width="34" customWidth="true" style="0"/>
  </cols>
  <sheetData>
    <row r="1" spans="1:12" customHeight="1" ht="34">
      <c r="A1" s="60" t="s">
        <v>56</v>
      </c>
      <c r="B1" s="60" t="s">
        <v>57</v>
      </c>
      <c r="C1" s="60" t="s">
        <v>58</v>
      </c>
      <c r="D1" s="60" t="s">
        <v>59</v>
      </c>
      <c r="E1" s="60" t="s">
        <v>60</v>
      </c>
      <c r="F1" s="60" t="s">
        <v>61</v>
      </c>
      <c r="G1" s="60" t="s">
        <v>53</v>
      </c>
      <c r="H1" s="60" t="s">
        <v>62</v>
      </c>
      <c r="I1" s="60" t="s">
        <v>63</v>
      </c>
      <c r="J1" s="60" t="s">
        <v>55</v>
      </c>
      <c r="K1" s="60" t="s">
        <v>64</v>
      </c>
      <c r="L1" s="60" t="s">
        <v>41</v>
      </c>
    </row>
    <row r="2" spans="1:12">
      <c r="A2" s="57"/>
      <c r="B2" s="57"/>
      <c r="C2" s="57"/>
      <c r="D2" s="57"/>
      <c r="E2" s="58"/>
      <c r="F2" s="58"/>
      <c r="G2" s="57"/>
      <c r="H2" s="61"/>
      <c r="I2" s="59" t="str">
        <f>IF($A2="","",IF($F2="","MISSING EXPIRY",IF($F2&lt;TODAY(),"EXPIRED",IF($F2&lt;=TODAY()+30,"DUE IN 30 DAYS",IF($F2&lt;=TODAY()+60,"DUE IN 31-60 DAYS",IF($F2&lt;=TODAY()+90,"DUE IN 61-90 DAYS","VALID"))))))</f>
        <v/>
      </c>
      <c r="J2" s="59" t="str">
        <f>IF($F2="","",$F2-TODAY())</f>
        <v/>
      </c>
      <c r="K2" s="62" t="str">
        <f>IF(OR($F2="",$H2=""),"",$F2-$H2)</f>
        <v/>
      </c>
      <c r="L2" s="57"/>
    </row>
    <row r="3" spans="1:12">
      <c r="A3" s="57"/>
      <c r="B3" s="57"/>
      <c r="C3" s="57"/>
      <c r="D3" s="57"/>
      <c r="E3" s="58"/>
      <c r="F3" s="58"/>
      <c r="G3" s="57"/>
      <c r="H3" s="61"/>
      <c r="I3" s="59" t="str">
        <f>IF($A3="","",IF($F3="","MISSING EXPIRY",IF($F3&lt;TODAY(),"EXPIRED",IF($F3&lt;=TODAY()+30,"DUE IN 30 DAYS",IF($F3&lt;=TODAY()+60,"DUE IN 31-60 DAYS",IF($F3&lt;=TODAY()+90,"DUE IN 61-90 DAYS","VALID"))))))</f>
        <v/>
      </c>
      <c r="J3" s="59" t="str">
        <f>IF($F3="","",$F3-TODAY())</f>
        <v/>
      </c>
      <c r="K3" s="62" t="str">
        <f>IF(OR($F3="",$H3=""),"",$F3-$H3)</f>
        <v/>
      </c>
      <c r="L3" s="57"/>
    </row>
    <row r="4" spans="1:12">
      <c r="A4" s="57"/>
      <c r="B4" s="57"/>
      <c r="C4" s="57"/>
      <c r="D4" s="57"/>
      <c r="E4" s="58"/>
      <c r="F4" s="58"/>
      <c r="G4" s="57"/>
      <c r="H4" s="61"/>
      <c r="I4" s="59" t="str">
        <f>IF($A4="","",IF($F4="","MISSING EXPIRY",IF($F4&lt;TODAY(),"EXPIRED",IF($F4&lt;=TODAY()+30,"DUE IN 30 DAYS",IF($F4&lt;=TODAY()+60,"DUE IN 31-60 DAYS",IF($F4&lt;=TODAY()+90,"DUE IN 61-90 DAYS","VALID"))))))</f>
        <v/>
      </c>
      <c r="J4" s="59" t="str">
        <f>IF($F4="","",$F4-TODAY())</f>
        <v/>
      </c>
      <c r="K4" s="62" t="str">
        <f>IF(OR($F4="",$H4=""),"",$F4-$H4)</f>
        <v/>
      </c>
      <c r="L4" s="57"/>
    </row>
    <row r="5" spans="1:12">
      <c r="A5" s="57"/>
      <c r="B5" s="57"/>
      <c r="C5" s="57"/>
      <c r="D5" s="57"/>
      <c r="E5" s="58"/>
      <c r="F5" s="58"/>
      <c r="G5" s="57"/>
      <c r="H5" s="61"/>
      <c r="I5" s="59" t="str">
        <f>IF($A5="","",IF($F5="","MISSING EXPIRY",IF($F5&lt;TODAY(),"EXPIRED",IF($F5&lt;=TODAY()+30,"DUE IN 30 DAYS",IF($F5&lt;=TODAY()+60,"DUE IN 31-60 DAYS",IF($F5&lt;=TODAY()+90,"DUE IN 61-90 DAYS","VALID"))))))</f>
        <v/>
      </c>
      <c r="J5" s="59" t="str">
        <f>IF($F5="","",$F5-TODAY())</f>
        <v/>
      </c>
      <c r="K5" s="62" t="str">
        <f>IF(OR($F5="",$H5=""),"",$F5-$H5)</f>
        <v/>
      </c>
      <c r="L5" s="57"/>
    </row>
    <row r="6" spans="1:12">
      <c r="A6" s="57"/>
      <c r="B6" s="57"/>
      <c r="C6" s="57"/>
      <c r="D6" s="57"/>
      <c r="E6" s="58"/>
      <c r="F6" s="58"/>
      <c r="G6" s="57"/>
      <c r="H6" s="61"/>
      <c r="I6" s="59" t="str">
        <f>IF($A6="","",IF($F6="","MISSING EXPIRY",IF($F6&lt;TODAY(),"EXPIRED",IF($F6&lt;=TODAY()+30,"DUE IN 30 DAYS",IF($F6&lt;=TODAY()+60,"DUE IN 31-60 DAYS",IF($F6&lt;=TODAY()+90,"DUE IN 61-90 DAYS","VALID"))))))</f>
        <v/>
      </c>
      <c r="J6" s="59" t="str">
        <f>IF($F6="","",$F6-TODAY())</f>
        <v/>
      </c>
      <c r="K6" s="62" t="str">
        <f>IF(OR($F6="",$H6=""),"",$F6-$H6)</f>
        <v/>
      </c>
      <c r="L6" s="57"/>
    </row>
    <row r="7" spans="1:12">
      <c r="A7" s="57"/>
      <c r="B7" s="57"/>
      <c r="C7" s="57"/>
      <c r="D7" s="57"/>
      <c r="E7" s="58"/>
      <c r="F7" s="58"/>
      <c r="G7" s="57"/>
      <c r="H7" s="61"/>
      <c r="I7" s="59" t="str">
        <f>IF($A7="","",IF($F7="","MISSING EXPIRY",IF($F7&lt;TODAY(),"EXPIRED",IF($F7&lt;=TODAY()+30,"DUE IN 30 DAYS",IF($F7&lt;=TODAY()+60,"DUE IN 31-60 DAYS",IF($F7&lt;=TODAY()+90,"DUE IN 61-90 DAYS","VALID"))))))</f>
        <v/>
      </c>
      <c r="J7" s="59" t="str">
        <f>IF($F7="","",$F7-TODAY())</f>
        <v/>
      </c>
      <c r="K7" s="62" t="str">
        <f>IF(OR($F7="",$H7=""),"",$F7-$H7)</f>
        <v/>
      </c>
      <c r="L7" s="57"/>
    </row>
    <row r="8" spans="1:12">
      <c r="A8" s="57"/>
      <c r="B8" s="57"/>
      <c r="C8" s="57"/>
      <c r="D8" s="57"/>
      <c r="E8" s="58"/>
      <c r="F8" s="58"/>
      <c r="G8" s="57"/>
      <c r="H8" s="61"/>
      <c r="I8" s="59" t="str">
        <f>IF($A8="","",IF($F8="","MISSING EXPIRY",IF($F8&lt;TODAY(),"EXPIRED",IF($F8&lt;=TODAY()+30,"DUE IN 30 DAYS",IF($F8&lt;=TODAY()+60,"DUE IN 31-60 DAYS",IF($F8&lt;=TODAY()+90,"DUE IN 61-90 DAYS","VALID"))))))</f>
        <v/>
      </c>
      <c r="J8" s="59" t="str">
        <f>IF($F8="","",$F8-TODAY())</f>
        <v/>
      </c>
      <c r="K8" s="62" t="str">
        <f>IF(OR($F8="",$H8=""),"",$F8-$H8)</f>
        <v/>
      </c>
      <c r="L8" s="57"/>
    </row>
    <row r="9" spans="1:12">
      <c r="A9" s="57"/>
      <c r="B9" s="57"/>
      <c r="C9" s="57"/>
      <c r="D9" s="57"/>
      <c r="E9" s="58"/>
      <c r="F9" s="58"/>
      <c r="G9" s="57"/>
      <c r="H9" s="61"/>
      <c r="I9" s="59" t="str">
        <f>IF($A9="","",IF($F9="","MISSING EXPIRY",IF($F9&lt;TODAY(),"EXPIRED",IF($F9&lt;=TODAY()+30,"DUE IN 30 DAYS",IF($F9&lt;=TODAY()+60,"DUE IN 31-60 DAYS",IF($F9&lt;=TODAY()+90,"DUE IN 61-90 DAYS","VALID"))))))</f>
        <v/>
      </c>
      <c r="J9" s="59" t="str">
        <f>IF($F9="","",$F9-TODAY())</f>
        <v/>
      </c>
      <c r="K9" s="62" t="str">
        <f>IF(OR($F9="",$H9=""),"",$F9-$H9)</f>
        <v/>
      </c>
      <c r="L9" s="57"/>
    </row>
    <row r="10" spans="1:12">
      <c r="A10" s="57"/>
      <c r="B10" s="57"/>
      <c r="C10" s="57"/>
      <c r="D10" s="57"/>
      <c r="E10" s="58"/>
      <c r="F10" s="58"/>
      <c r="G10" s="57"/>
      <c r="H10" s="61"/>
      <c r="I10" s="59" t="str">
        <f>IF($A10="","",IF($F10="","MISSING EXPIRY",IF($F10&lt;TODAY(),"EXPIRED",IF($F10&lt;=TODAY()+30,"DUE IN 30 DAYS",IF($F10&lt;=TODAY()+60,"DUE IN 31-60 DAYS",IF($F10&lt;=TODAY()+90,"DUE IN 61-90 DAYS","VALID"))))))</f>
        <v/>
      </c>
      <c r="J10" s="59" t="str">
        <f>IF($F10="","",$F10-TODAY())</f>
        <v/>
      </c>
      <c r="K10" s="62" t="str">
        <f>IF(OR($F10="",$H10=""),"",$F10-$H10)</f>
        <v/>
      </c>
      <c r="L10" s="57"/>
    </row>
    <row r="11" spans="1:12">
      <c r="A11" s="57"/>
      <c r="B11" s="57"/>
      <c r="C11" s="57"/>
      <c r="D11" s="57"/>
      <c r="E11" s="58"/>
      <c r="F11" s="58"/>
      <c r="G11" s="57"/>
      <c r="H11" s="61"/>
      <c r="I11" s="59" t="str">
        <f>IF($A11="","",IF($F11="","MISSING EXPIRY",IF($F11&lt;TODAY(),"EXPIRED",IF($F11&lt;=TODAY()+30,"DUE IN 30 DAYS",IF($F11&lt;=TODAY()+60,"DUE IN 31-60 DAYS",IF($F11&lt;=TODAY()+90,"DUE IN 61-90 DAYS","VALID"))))))</f>
        <v/>
      </c>
      <c r="J11" s="59" t="str">
        <f>IF($F11="","",$F11-TODAY())</f>
        <v/>
      </c>
      <c r="K11" s="62" t="str">
        <f>IF(OR($F11="",$H11=""),"",$F11-$H11)</f>
        <v/>
      </c>
      <c r="L11" s="57"/>
    </row>
    <row r="12" spans="1:12">
      <c r="A12" s="57"/>
      <c r="B12" s="57"/>
      <c r="C12" s="57"/>
      <c r="D12" s="57"/>
      <c r="E12" s="58"/>
      <c r="F12" s="58"/>
      <c r="G12" s="57"/>
      <c r="H12" s="61"/>
      <c r="I12" s="59" t="str">
        <f>IF($A12="","",IF($F12="","MISSING EXPIRY",IF($F12&lt;TODAY(),"EXPIRED",IF($F12&lt;=TODAY()+30,"DUE IN 30 DAYS",IF($F12&lt;=TODAY()+60,"DUE IN 31-60 DAYS",IF($F12&lt;=TODAY()+90,"DUE IN 61-90 DAYS","VALID"))))))</f>
        <v/>
      </c>
      <c r="J12" s="59" t="str">
        <f>IF($F12="","",$F12-TODAY())</f>
        <v/>
      </c>
      <c r="K12" s="62" t="str">
        <f>IF(OR($F12="",$H12=""),"",$F12-$H12)</f>
        <v/>
      </c>
      <c r="L12" s="57"/>
    </row>
    <row r="13" spans="1:12">
      <c r="A13" s="57"/>
      <c r="B13" s="57"/>
      <c r="C13" s="57"/>
      <c r="D13" s="57"/>
      <c r="E13" s="58"/>
      <c r="F13" s="58"/>
      <c r="G13" s="57"/>
      <c r="H13" s="61"/>
      <c r="I13" s="59" t="str">
        <f>IF($A13="","",IF($F13="","MISSING EXPIRY",IF($F13&lt;TODAY(),"EXPIRED",IF($F13&lt;=TODAY()+30,"DUE IN 30 DAYS",IF($F13&lt;=TODAY()+60,"DUE IN 31-60 DAYS",IF($F13&lt;=TODAY()+90,"DUE IN 61-90 DAYS","VALID"))))))</f>
        <v/>
      </c>
      <c r="J13" s="59" t="str">
        <f>IF($F13="","",$F13-TODAY())</f>
        <v/>
      </c>
      <c r="K13" s="62" t="str">
        <f>IF(OR($F13="",$H13=""),"",$F13-$H13)</f>
        <v/>
      </c>
      <c r="L13" s="57"/>
    </row>
    <row r="14" spans="1:12">
      <c r="A14" s="57"/>
      <c r="B14" s="57"/>
      <c r="C14" s="57"/>
      <c r="D14" s="57"/>
      <c r="E14" s="58"/>
      <c r="F14" s="58"/>
      <c r="G14" s="57"/>
      <c r="H14" s="61"/>
      <c r="I14" s="59" t="str">
        <f>IF($A14="","",IF($F14="","MISSING EXPIRY",IF($F14&lt;TODAY(),"EXPIRED",IF($F14&lt;=TODAY()+30,"DUE IN 30 DAYS",IF($F14&lt;=TODAY()+60,"DUE IN 31-60 DAYS",IF($F14&lt;=TODAY()+90,"DUE IN 61-90 DAYS","VALID"))))))</f>
        <v/>
      </c>
      <c r="J14" s="59" t="str">
        <f>IF($F14="","",$F14-TODAY())</f>
        <v/>
      </c>
      <c r="K14" s="62" t="str">
        <f>IF(OR($F14="",$H14=""),"",$F14-$H14)</f>
        <v/>
      </c>
      <c r="L14" s="57"/>
    </row>
    <row r="15" spans="1:12">
      <c r="A15" s="57"/>
      <c r="B15" s="57"/>
      <c r="C15" s="57"/>
      <c r="D15" s="57"/>
      <c r="E15" s="58"/>
      <c r="F15" s="58"/>
      <c r="G15" s="57"/>
      <c r="H15" s="61"/>
      <c r="I15" s="59" t="str">
        <f>IF($A15="","",IF($F15="","MISSING EXPIRY",IF($F15&lt;TODAY(),"EXPIRED",IF($F15&lt;=TODAY()+30,"DUE IN 30 DAYS",IF($F15&lt;=TODAY()+60,"DUE IN 31-60 DAYS",IF($F15&lt;=TODAY()+90,"DUE IN 61-90 DAYS","VALID"))))))</f>
        <v/>
      </c>
      <c r="J15" s="59" t="str">
        <f>IF($F15="","",$F15-TODAY())</f>
        <v/>
      </c>
      <c r="K15" s="62" t="str">
        <f>IF(OR($F15="",$H15=""),"",$F15-$H15)</f>
        <v/>
      </c>
      <c r="L15" s="57"/>
    </row>
    <row r="16" spans="1:12">
      <c r="A16" s="57"/>
      <c r="B16" s="57"/>
      <c r="C16" s="57"/>
      <c r="D16" s="57"/>
      <c r="E16" s="58"/>
      <c r="F16" s="58"/>
      <c r="G16" s="57"/>
      <c r="H16" s="61"/>
      <c r="I16" s="59" t="str">
        <f>IF($A16="","",IF($F16="","MISSING EXPIRY",IF($F16&lt;TODAY(),"EXPIRED",IF($F16&lt;=TODAY()+30,"DUE IN 30 DAYS",IF($F16&lt;=TODAY()+60,"DUE IN 31-60 DAYS",IF($F16&lt;=TODAY()+90,"DUE IN 61-90 DAYS","VALID"))))))</f>
        <v/>
      </c>
      <c r="J16" s="59" t="str">
        <f>IF($F16="","",$F16-TODAY())</f>
        <v/>
      </c>
      <c r="K16" s="62" t="str">
        <f>IF(OR($F16="",$H16=""),"",$F16-$H16)</f>
        <v/>
      </c>
      <c r="L16" s="57"/>
    </row>
    <row r="17" spans="1:12">
      <c r="A17" s="57"/>
      <c r="B17" s="57"/>
      <c r="C17" s="57"/>
      <c r="D17" s="57"/>
      <c r="E17" s="58"/>
      <c r="F17" s="58"/>
      <c r="G17" s="57"/>
      <c r="H17" s="61"/>
      <c r="I17" s="59" t="str">
        <f>IF($A17="","",IF($F17="","MISSING EXPIRY",IF($F17&lt;TODAY(),"EXPIRED",IF($F17&lt;=TODAY()+30,"DUE IN 30 DAYS",IF($F17&lt;=TODAY()+60,"DUE IN 31-60 DAYS",IF($F17&lt;=TODAY()+90,"DUE IN 61-90 DAYS","VALID"))))))</f>
        <v/>
      </c>
      <c r="J17" s="59" t="str">
        <f>IF($F17="","",$F17-TODAY())</f>
        <v/>
      </c>
      <c r="K17" s="62" t="str">
        <f>IF(OR($F17="",$H17=""),"",$F17-$H17)</f>
        <v/>
      </c>
      <c r="L17" s="57"/>
    </row>
    <row r="18" spans="1:12">
      <c r="A18" s="57"/>
      <c r="B18" s="57"/>
      <c r="C18" s="57"/>
      <c r="D18" s="57"/>
      <c r="E18" s="58"/>
      <c r="F18" s="58"/>
      <c r="G18" s="57"/>
      <c r="H18" s="61"/>
      <c r="I18" s="59" t="str">
        <f>IF($A18="","",IF($F18="","MISSING EXPIRY",IF($F18&lt;TODAY(),"EXPIRED",IF($F18&lt;=TODAY()+30,"DUE IN 30 DAYS",IF($F18&lt;=TODAY()+60,"DUE IN 31-60 DAYS",IF($F18&lt;=TODAY()+90,"DUE IN 61-90 DAYS","VALID"))))))</f>
        <v/>
      </c>
      <c r="J18" s="59" t="str">
        <f>IF($F18="","",$F18-TODAY())</f>
        <v/>
      </c>
      <c r="K18" s="62" t="str">
        <f>IF(OR($F18="",$H18=""),"",$F18-$H18)</f>
        <v/>
      </c>
      <c r="L18" s="57"/>
    </row>
    <row r="19" spans="1:12">
      <c r="A19" s="57"/>
      <c r="B19" s="57"/>
      <c r="C19" s="57"/>
      <c r="D19" s="57"/>
      <c r="E19" s="58"/>
      <c r="F19" s="58"/>
      <c r="G19" s="57"/>
      <c r="H19" s="61"/>
      <c r="I19" s="59" t="str">
        <f>IF($A19="","",IF($F19="","MISSING EXPIRY",IF($F19&lt;TODAY(),"EXPIRED",IF($F19&lt;=TODAY()+30,"DUE IN 30 DAYS",IF($F19&lt;=TODAY()+60,"DUE IN 31-60 DAYS",IF($F19&lt;=TODAY()+90,"DUE IN 61-90 DAYS","VALID"))))))</f>
        <v/>
      </c>
      <c r="J19" s="59" t="str">
        <f>IF($F19="","",$F19-TODAY())</f>
        <v/>
      </c>
      <c r="K19" s="62" t="str">
        <f>IF(OR($F19="",$H19=""),"",$F19-$H19)</f>
        <v/>
      </c>
      <c r="L19" s="57"/>
    </row>
    <row r="20" spans="1:12">
      <c r="A20" s="57"/>
      <c r="B20" s="57"/>
      <c r="C20" s="57"/>
      <c r="D20" s="57"/>
      <c r="E20" s="58"/>
      <c r="F20" s="58"/>
      <c r="G20" s="57"/>
      <c r="H20" s="61"/>
      <c r="I20" s="59" t="str">
        <f>IF($A20="","",IF($F20="","MISSING EXPIRY",IF($F20&lt;TODAY(),"EXPIRED",IF($F20&lt;=TODAY()+30,"DUE IN 30 DAYS",IF($F20&lt;=TODAY()+60,"DUE IN 31-60 DAYS",IF($F20&lt;=TODAY()+90,"DUE IN 61-90 DAYS","VALID"))))))</f>
        <v/>
      </c>
      <c r="J20" s="59" t="str">
        <f>IF($F20="","",$F20-TODAY())</f>
        <v/>
      </c>
      <c r="K20" s="62" t="str">
        <f>IF(OR($F20="",$H20=""),"",$F20-$H20)</f>
        <v/>
      </c>
      <c r="L20" s="57"/>
    </row>
    <row r="21" spans="1:12">
      <c r="A21" s="57"/>
      <c r="B21" s="57"/>
      <c r="C21" s="57"/>
      <c r="D21" s="57"/>
      <c r="E21" s="58"/>
      <c r="F21" s="58"/>
      <c r="G21" s="57"/>
      <c r="H21" s="61"/>
      <c r="I21" s="59" t="str">
        <f>IF($A21="","",IF($F21="","MISSING EXPIRY",IF($F21&lt;TODAY(),"EXPIRED",IF($F21&lt;=TODAY()+30,"DUE IN 30 DAYS",IF($F21&lt;=TODAY()+60,"DUE IN 31-60 DAYS",IF($F21&lt;=TODAY()+90,"DUE IN 61-90 DAYS","VALID"))))))</f>
        <v/>
      </c>
      <c r="J21" s="59" t="str">
        <f>IF($F21="","",$F21-TODAY())</f>
        <v/>
      </c>
      <c r="K21" s="62" t="str">
        <f>IF(OR($F21="",$H21=""),"",$F21-$H21)</f>
        <v/>
      </c>
      <c r="L21" s="57"/>
    </row>
    <row r="22" spans="1:12">
      <c r="A22" s="57"/>
      <c r="B22" s="57"/>
      <c r="C22" s="57"/>
      <c r="D22" s="57"/>
      <c r="E22" s="58"/>
      <c r="F22" s="58"/>
      <c r="G22" s="57"/>
      <c r="H22" s="61"/>
      <c r="I22" s="59" t="str">
        <f>IF($A22="","",IF($F22="","MISSING EXPIRY",IF($F22&lt;TODAY(),"EXPIRED",IF($F22&lt;=TODAY()+30,"DUE IN 30 DAYS",IF($F22&lt;=TODAY()+60,"DUE IN 31-60 DAYS",IF($F22&lt;=TODAY()+90,"DUE IN 61-90 DAYS","VALID"))))))</f>
        <v/>
      </c>
      <c r="J22" s="59" t="str">
        <f>IF($F22="","",$F22-TODAY())</f>
        <v/>
      </c>
      <c r="K22" s="62" t="str">
        <f>IF(OR($F22="",$H22=""),"",$F22-$H22)</f>
        <v/>
      </c>
      <c r="L22" s="57"/>
    </row>
    <row r="23" spans="1:12">
      <c r="A23" s="57"/>
      <c r="B23" s="57"/>
      <c r="C23" s="57"/>
      <c r="D23" s="57"/>
      <c r="E23" s="58"/>
      <c r="F23" s="58"/>
      <c r="G23" s="57"/>
      <c r="H23" s="61"/>
      <c r="I23" s="59" t="str">
        <f>IF($A23="","",IF($F23="","MISSING EXPIRY",IF($F23&lt;TODAY(),"EXPIRED",IF($F23&lt;=TODAY()+30,"DUE IN 30 DAYS",IF($F23&lt;=TODAY()+60,"DUE IN 31-60 DAYS",IF($F23&lt;=TODAY()+90,"DUE IN 61-90 DAYS","VALID"))))))</f>
        <v/>
      </c>
      <c r="J23" s="59" t="str">
        <f>IF($F23="","",$F23-TODAY())</f>
        <v/>
      </c>
      <c r="K23" s="62" t="str">
        <f>IF(OR($F23="",$H23=""),"",$F23-$H23)</f>
        <v/>
      </c>
      <c r="L23" s="57"/>
    </row>
    <row r="24" spans="1:12">
      <c r="A24" s="57"/>
      <c r="B24" s="57"/>
      <c r="C24" s="57"/>
      <c r="D24" s="57"/>
      <c r="E24" s="58"/>
      <c r="F24" s="58"/>
      <c r="G24" s="57"/>
      <c r="H24" s="61"/>
      <c r="I24" s="59" t="str">
        <f>IF($A24="","",IF($F24="","MISSING EXPIRY",IF($F24&lt;TODAY(),"EXPIRED",IF($F24&lt;=TODAY()+30,"DUE IN 30 DAYS",IF($F24&lt;=TODAY()+60,"DUE IN 31-60 DAYS",IF($F24&lt;=TODAY()+90,"DUE IN 61-90 DAYS","VALID"))))))</f>
        <v/>
      </c>
      <c r="J24" s="59" t="str">
        <f>IF($F24="","",$F24-TODAY())</f>
        <v/>
      </c>
      <c r="K24" s="62" t="str">
        <f>IF(OR($F24="",$H24=""),"",$F24-$H24)</f>
        <v/>
      </c>
      <c r="L24" s="57"/>
    </row>
    <row r="25" spans="1:12">
      <c r="A25" s="57"/>
      <c r="B25" s="57"/>
      <c r="C25" s="57"/>
      <c r="D25" s="57"/>
      <c r="E25" s="58"/>
      <c r="F25" s="58"/>
      <c r="G25" s="57"/>
      <c r="H25" s="61"/>
      <c r="I25" s="59" t="str">
        <f>IF($A25="","",IF($F25="","MISSING EXPIRY",IF($F25&lt;TODAY(),"EXPIRED",IF($F25&lt;=TODAY()+30,"DUE IN 30 DAYS",IF($F25&lt;=TODAY()+60,"DUE IN 31-60 DAYS",IF($F25&lt;=TODAY()+90,"DUE IN 61-90 DAYS","VALID"))))))</f>
        <v/>
      </c>
      <c r="J25" s="59" t="str">
        <f>IF($F25="","",$F25-TODAY())</f>
        <v/>
      </c>
      <c r="K25" s="62" t="str">
        <f>IF(OR($F25="",$H25=""),"",$F25-$H25)</f>
        <v/>
      </c>
      <c r="L25" s="57"/>
    </row>
    <row r="26" spans="1:12">
      <c r="A26" s="57"/>
      <c r="B26" s="57"/>
      <c r="C26" s="57"/>
      <c r="D26" s="57"/>
      <c r="E26" s="58"/>
      <c r="F26" s="58"/>
      <c r="G26" s="57"/>
      <c r="H26" s="61"/>
      <c r="I26" s="59" t="str">
        <f>IF($A26="","",IF($F26="","MISSING EXPIRY",IF($F26&lt;TODAY(),"EXPIRED",IF($F26&lt;=TODAY()+30,"DUE IN 30 DAYS",IF($F26&lt;=TODAY()+60,"DUE IN 31-60 DAYS",IF($F26&lt;=TODAY()+90,"DUE IN 61-90 DAYS","VALID"))))))</f>
        <v/>
      </c>
      <c r="J26" s="59" t="str">
        <f>IF($F26="","",$F26-TODAY())</f>
        <v/>
      </c>
      <c r="K26" s="62" t="str">
        <f>IF(OR($F26="",$H26=""),"",$F26-$H26)</f>
        <v/>
      </c>
      <c r="L26" s="57"/>
    </row>
    <row r="27" spans="1:12">
      <c r="A27" s="57"/>
      <c r="B27" s="57"/>
      <c r="C27" s="57"/>
      <c r="D27" s="57"/>
      <c r="E27" s="58"/>
      <c r="F27" s="58"/>
      <c r="G27" s="57"/>
      <c r="H27" s="61"/>
      <c r="I27" s="59" t="str">
        <f>IF($A27="","",IF($F27="","MISSING EXPIRY",IF($F27&lt;TODAY(),"EXPIRED",IF($F27&lt;=TODAY()+30,"DUE IN 30 DAYS",IF($F27&lt;=TODAY()+60,"DUE IN 31-60 DAYS",IF($F27&lt;=TODAY()+90,"DUE IN 61-90 DAYS","VALID"))))))</f>
        <v/>
      </c>
      <c r="J27" s="59" t="str">
        <f>IF($F27="","",$F27-TODAY())</f>
        <v/>
      </c>
      <c r="K27" s="62" t="str">
        <f>IF(OR($F27="",$H27=""),"",$F27-$H27)</f>
        <v/>
      </c>
      <c r="L27" s="57"/>
    </row>
    <row r="28" spans="1:12">
      <c r="A28" s="57"/>
      <c r="B28" s="57"/>
      <c r="C28" s="57"/>
      <c r="D28" s="57"/>
      <c r="E28" s="58"/>
      <c r="F28" s="58"/>
      <c r="G28" s="57"/>
      <c r="H28" s="61"/>
      <c r="I28" s="59" t="str">
        <f>IF($A28="","",IF($F28="","MISSING EXPIRY",IF($F28&lt;TODAY(),"EXPIRED",IF($F28&lt;=TODAY()+30,"DUE IN 30 DAYS",IF($F28&lt;=TODAY()+60,"DUE IN 31-60 DAYS",IF($F28&lt;=TODAY()+90,"DUE IN 61-90 DAYS","VALID"))))))</f>
        <v/>
      </c>
      <c r="J28" s="59" t="str">
        <f>IF($F28="","",$F28-TODAY())</f>
        <v/>
      </c>
      <c r="K28" s="62" t="str">
        <f>IF(OR($F28="",$H28=""),"",$F28-$H28)</f>
        <v/>
      </c>
      <c r="L28" s="57"/>
    </row>
    <row r="29" spans="1:12">
      <c r="A29" s="57"/>
      <c r="B29" s="57"/>
      <c r="C29" s="57"/>
      <c r="D29" s="57"/>
      <c r="E29" s="58"/>
      <c r="F29" s="58"/>
      <c r="G29" s="57"/>
      <c r="H29" s="61"/>
      <c r="I29" s="59" t="str">
        <f>IF($A29="","",IF($F29="","MISSING EXPIRY",IF($F29&lt;TODAY(),"EXPIRED",IF($F29&lt;=TODAY()+30,"DUE IN 30 DAYS",IF($F29&lt;=TODAY()+60,"DUE IN 31-60 DAYS",IF($F29&lt;=TODAY()+90,"DUE IN 61-90 DAYS","VALID"))))))</f>
        <v/>
      </c>
      <c r="J29" s="59" t="str">
        <f>IF($F29="","",$F29-TODAY())</f>
        <v/>
      </c>
      <c r="K29" s="62" t="str">
        <f>IF(OR($F29="",$H29=""),"",$F29-$H29)</f>
        <v/>
      </c>
      <c r="L29" s="57"/>
    </row>
    <row r="30" spans="1:12">
      <c r="A30" s="57"/>
      <c r="B30" s="57"/>
      <c r="C30" s="57"/>
      <c r="D30" s="57"/>
      <c r="E30" s="58"/>
      <c r="F30" s="58"/>
      <c r="G30" s="57"/>
      <c r="H30" s="61"/>
      <c r="I30" s="59" t="str">
        <f>IF($A30="","",IF($F30="","MISSING EXPIRY",IF($F30&lt;TODAY(),"EXPIRED",IF($F30&lt;=TODAY()+30,"DUE IN 30 DAYS",IF($F30&lt;=TODAY()+60,"DUE IN 31-60 DAYS",IF($F30&lt;=TODAY()+90,"DUE IN 61-90 DAYS","VALID"))))))</f>
        <v/>
      </c>
      <c r="J30" s="59" t="str">
        <f>IF($F30="","",$F30-TODAY())</f>
        <v/>
      </c>
      <c r="K30" s="62" t="str">
        <f>IF(OR($F30="",$H30=""),"",$F30-$H30)</f>
        <v/>
      </c>
      <c r="L30" s="57"/>
    </row>
    <row r="31" spans="1:12">
      <c r="A31" s="57"/>
      <c r="B31" s="57"/>
      <c r="C31" s="57"/>
      <c r="D31" s="57"/>
      <c r="E31" s="58"/>
      <c r="F31" s="58"/>
      <c r="G31" s="57"/>
      <c r="H31" s="61"/>
      <c r="I31" s="59" t="str">
        <f>IF($A31="","",IF($F31="","MISSING EXPIRY",IF($F31&lt;TODAY(),"EXPIRED",IF($F31&lt;=TODAY()+30,"DUE IN 30 DAYS",IF($F31&lt;=TODAY()+60,"DUE IN 31-60 DAYS",IF($F31&lt;=TODAY()+90,"DUE IN 61-90 DAYS","VALID"))))))</f>
        <v/>
      </c>
      <c r="J31" s="59" t="str">
        <f>IF($F31="","",$F31-TODAY())</f>
        <v/>
      </c>
      <c r="K31" s="62" t="str">
        <f>IF(OR($F31="",$H31=""),"",$F31-$H31)</f>
        <v/>
      </c>
      <c r="L31" s="57"/>
    </row>
    <row r="32" spans="1:12">
      <c r="A32" s="57"/>
      <c r="B32" s="57"/>
      <c r="C32" s="57"/>
      <c r="D32" s="57"/>
      <c r="E32" s="58"/>
      <c r="F32" s="58"/>
      <c r="G32" s="57"/>
      <c r="H32" s="61"/>
      <c r="I32" s="59" t="str">
        <f>IF($A32="","",IF($F32="","MISSING EXPIRY",IF($F32&lt;TODAY(),"EXPIRED",IF($F32&lt;=TODAY()+30,"DUE IN 30 DAYS",IF($F32&lt;=TODAY()+60,"DUE IN 31-60 DAYS",IF($F32&lt;=TODAY()+90,"DUE IN 61-90 DAYS","VALID"))))))</f>
        <v/>
      </c>
      <c r="J32" s="59" t="str">
        <f>IF($F32="","",$F32-TODAY())</f>
        <v/>
      </c>
      <c r="K32" s="62" t="str">
        <f>IF(OR($F32="",$H32=""),"",$F32-$H32)</f>
        <v/>
      </c>
      <c r="L32" s="57"/>
    </row>
    <row r="33" spans="1:12">
      <c r="A33" s="57"/>
      <c r="B33" s="57"/>
      <c r="C33" s="57"/>
      <c r="D33" s="57"/>
      <c r="E33" s="58"/>
      <c r="F33" s="58"/>
      <c r="G33" s="57"/>
      <c r="H33" s="61"/>
      <c r="I33" s="59" t="str">
        <f>IF($A33="","",IF($F33="","MISSING EXPIRY",IF($F33&lt;TODAY(),"EXPIRED",IF($F33&lt;=TODAY()+30,"DUE IN 30 DAYS",IF($F33&lt;=TODAY()+60,"DUE IN 31-60 DAYS",IF($F33&lt;=TODAY()+90,"DUE IN 61-90 DAYS","VALID"))))))</f>
        <v/>
      </c>
      <c r="J33" s="59" t="str">
        <f>IF($F33="","",$F33-TODAY())</f>
        <v/>
      </c>
      <c r="K33" s="62" t="str">
        <f>IF(OR($F33="",$H33=""),"",$F33-$H33)</f>
        <v/>
      </c>
      <c r="L33" s="57"/>
    </row>
    <row r="34" spans="1:12">
      <c r="A34" s="57"/>
      <c r="B34" s="57"/>
      <c r="C34" s="57"/>
      <c r="D34" s="57"/>
      <c r="E34" s="58"/>
      <c r="F34" s="58"/>
      <c r="G34" s="57"/>
      <c r="H34" s="61"/>
      <c r="I34" s="59" t="str">
        <f>IF($A34="","",IF($F34="","MISSING EXPIRY",IF($F34&lt;TODAY(),"EXPIRED",IF($F34&lt;=TODAY()+30,"DUE IN 30 DAYS",IF($F34&lt;=TODAY()+60,"DUE IN 31-60 DAYS",IF($F34&lt;=TODAY()+90,"DUE IN 61-90 DAYS","VALID"))))))</f>
        <v/>
      </c>
      <c r="J34" s="59" t="str">
        <f>IF($F34="","",$F34-TODAY())</f>
        <v/>
      </c>
      <c r="K34" s="62" t="str">
        <f>IF(OR($F34="",$H34=""),"",$F34-$H34)</f>
        <v/>
      </c>
      <c r="L34" s="57"/>
    </row>
    <row r="35" spans="1:12">
      <c r="A35" s="57"/>
      <c r="B35" s="57"/>
      <c r="C35" s="57"/>
      <c r="D35" s="57"/>
      <c r="E35" s="58"/>
      <c r="F35" s="58"/>
      <c r="G35" s="57"/>
      <c r="H35" s="61"/>
      <c r="I35" s="59" t="str">
        <f>IF($A35="","",IF($F35="","MISSING EXPIRY",IF($F35&lt;TODAY(),"EXPIRED",IF($F35&lt;=TODAY()+30,"DUE IN 30 DAYS",IF($F35&lt;=TODAY()+60,"DUE IN 31-60 DAYS",IF($F35&lt;=TODAY()+90,"DUE IN 61-90 DAYS","VALID"))))))</f>
        <v/>
      </c>
      <c r="J35" s="59" t="str">
        <f>IF($F35="","",$F35-TODAY())</f>
        <v/>
      </c>
      <c r="K35" s="62" t="str">
        <f>IF(OR($F35="",$H35=""),"",$F35-$H35)</f>
        <v/>
      </c>
      <c r="L35" s="57"/>
    </row>
    <row r="36" spans="1:12">
      <c r="A36" s="57"/>
      <c r="B36" s="57"/>
      <c r="C36" s="57"/>
      <c r="D36" s="57"/>
      <c r="E36" s="58"/>
      <c r="F36" s="58"/>
      <c r="G36" s="57"/>
      <c r="H36" s="61"/>
      <c r="I36" s="59" t="str">
        <f>IF($A36="","",IF($F36="","MISSING EXPIRY",IF($F36&lt;TODAY(),"EXPIRED",IF($F36&lt;=TODAY()+30,"DUE IN 30 DAYS",IF($F36&lt;=TODAY()+60,"DUE IN 31-60 DAYS",IF($F36&lt;=TODAY()+90,"DUE IN 61-90 DAYS","VALID"))))))</f>
        <v/>
      </c>
      <c r="J36" s="59" t="str">
        <f>IF($F36="","",$F36-TODAY())</f>
        <v/>
      </c>
      <c r="K36" s="62" t="str">
        <f>IF(OR($F36="",$H36=""),"",$F36-$H36)</f>
        <v/>
      </c>
      <c r="L36" s="57"/>
    </row>
    <row r="37" spans="1:12">
      <c r="A37" s="57"/>
      <c r="B37" s="57"/>
      <c r="C37" s="57"/>
      <c r="D37" s="57"/>
      <c r="E37" s="58"/>
      <c r="F37" s="58"/>
      <c r="G37" s="57"/>
      <c r="H37" s="61"/>
      <c r="I37" s="59" t="str">
        <f>IF($A37="","",IF($F37="","MISSING EXPIRY",IF($F37&lt;TODAY(),"EXPIRED",IF($F37&lt;=TODAY()+30,"DUE IN 30 DAYS",IF($F37&lt;=TODAY()+60,"DUE IN 31-60 DAYS",IF($F37&lt;=TODAY()+90,"DUE IN 61-90 DAYS","VALID"))))))</f>
        <v/>
      </c>
      <c r="J37" s="59" t="str">
        <f>IF($F37="","",$F37-TODAY())</f>
        <v/>
      </c>
      <c r="K37" s="62" t="str">
        <f>IF(OR($F37="",$H37=""),"",$F37-$H37)</f>
        <v/>
      </c>
      <c r="L37" s="57"/>
    </row>
    <row r="38" spans="1:12">
      <c r="A38" s="57"/>
      <c r="B38" s="57"/>
      <c r="C38" s="57"/>
      <c r="D38" s="57"/>
      <c r="E38" s="58"/>
      <c r="F38" s="58"/>
      <c r="G38" s="57"/>
      <c r="H38" s="61"/>
      <c r="I38" s="59" t="str">
        <f>IF($A38="","",IF($F38="","MISSING EXPIRY",IF($F38&lt;TODAY(),"EXPIRED",IF($F38&lt;=TODAY()+30,"DUE IN 30 DAYS",IF($F38&lt;=TODAY()+60,"DUE IN 31-60 DAYS",IF($F38&lt;=TODAY()+90,"DUE IN 61-90 DAYS","VALID"))))))</f>
        <v/>
      </c>
      <c r="J38" s="59" t="str">
        <f>IF($F38="","",$F38-TODAY())</f>
        <v/>
      </c>
      <c r="K38" s="62" t="str">
        <f>IF(OR($F38="",$H38=""),"",$F38-$H38)</f>
        <v/>
      </c>
      <c r="L38" s="57"/>
    </row>
    <row r="39" spans="1:12">
      <c r="A39" s="57"/>
      <c r="B39" s="57"/>
      <c r="C39" s="57"/>
      <c r="D39" s="57"/>
      <c r="E39" s="58"/>
      <c r="F39" s="58"/>
      <c r="G39" s="57"/>
      <c r="H39" s="61"/>
      <c r="I39" s="59" t="str">
        <f>IF($A39="","",IF($F39="","MISSING EXPIRY",IF($F39&lt;TODAY(),"EXPIRED",IF($F39&lt;=TODAY()+30,"DUE IN 30 DAYS",IF($F39&lt;=TODAY()+60,"DUE IN 31-60 DAYS",IF($F39&lt;=TODAY()+90,"DUE IN 61-90 DAYS","VALID"))))))</f>
        <v/>
      </c>
      <c r="J39" s="59" t="str">
        <f>IF($F39="","",$F39-TODAY())</f>
        <v/>
      </c>
      <c r="K39" s="62" t="str">
        <f>IF(OR($F39="",$H39=""),"",$F39-$H39)</f>
        <v/>
      </c>
      <c r="L39" s="57"/>
    </row>
    <row r="40" spans="1:12">
      <c r="A40" s="57"/>
      <c r="B40" s="57"/>
      <c r="C40" s="57"/>
      <c r="D40" s="57"/>
      <c r="E40" s="58"/>
      <c r="F40" s="58"/>
      <c r="G40" s="57"/>
      <c r="H40" s="61"/>
      <c r="I40" s="59" t="str">
        <f>IF($A40="","",IF($F40="","MISSING EXPIRY",IF($F40&lt;TODAY(),"EXPIRED",IF($F40&lt;=TODAY()+30,"DUE IN 30 DAYS",IF($F40&lt;=TODAY()+60,"DUE IN 31-60 DAYS",IF($F40&lt;=TODAY()+90,"DUE IN 61-90 DAYS","VALID"))))))</f>
        <v/>
      </c>
      <c r="J40" s="59" t="str">
        <f>IF($F40="","",$F40-TODAY())</f>
        <v/>
      </c>
      <c r="K40" s="62" t="str">
        <f>IF(OR($F40="",$H40=""),"",$F40-$H40)</f>
        <v/>
      </c>
      <c r="L40" s="57"/>
    </row>
    <row r="41" spans="1:12">
      <c r="A41" s="57"/>
      <c r="B41" s="57"/>
      <c r="C41" s="57"/>
      <c r="D41" s="57"/>
      <c r="E41" s="58"/>
      <c r="F41" s="58"/>
      <c r="G41" s="57"/>
      <c r="H41" s="61"/>
      <c r="I41" s="59" t="str">
        <f>IF($A41="","",IF($F41="","MISSING EXPIRY",IF($F41&lt;TODAY(),"EXPIRED",IF($F41&lt;=TODAY()+30,"DUE IN 30 DAYS",IF($F41&lt;=TODAY()+60,"DUE IN 31-60 DAYS",IF($F41&lt;=TODAY()+90,"DUE IN 61-90 DAYS","VALID"))))))</f>
        <v/>
      </c>
      <c r="J41" s="59" t="str">
        <f>IF($F41="","",$F41-TODAY())</f>
        <v/>
      </c>
      <c r="K41" s="62" t="str">
        <f>IF(OR($F41="",$H41=""),"",$F41-$H41)</f>
        <v/>
      </c>
      <c r="L41" s="57"/>
    </row>
    <row r="42" spans="1:12">
      <c r="A42" s="57"/>
      <c r="B42" s="57"/>
      <c r="C42" s="57"/>
      <c r="D42" s="57"/>
      <c r="E42" s="58"/>
      <c r="F42" s="58"/>
      <c r="G42" s="57"/>
      <c r="H42" s="61"/>
      <c r="I42" s="59" t="str">
        <f>IF($A42="","",IF($F42="","MISSING EXPIRY",IF($F42&lt;TODAY(),"EXPIRED",IF($F42&lt;=TODAY()+30,"DUE IN 30 DAYS",IF($F42&lt;=TODAY()+60,"DUE IN 31-60 DAYS",IF($F42&lt;=TODAY()+90,"DUE IN 61-90 DAYS","VALID"))))))</f>
        <v/>
      </c>
      <c r="J42" s="59" t="str">
        <f>IF($F42="","",$F42-TODAY())</f>
        <v/>
      </c>
      <c r="K42" s="62" t="str">
        <f>IF(OR($F42="",$H42=""),"",$F42-$H42)</f>
        <v/>
      </c>
      <c r="L42" s="57"/>
    </row>
    <row r="43" spans="1:12">
      <c r="A43" s="57"/>
      <c r="B43" s="57"/>
      <c r="C43" s="57"/>
      <c r="D43" s="57"/>
      <c r="E43" s="58"/>
      <c r="F43" s="58"/>
      <c r="G43" s="57"/>
      <c r="H43" s="61"/>
      <c r="I43" s="59" t="str">
        <f>IF($A43="","",IF($F43="","MISSING EXPIRY",IF($F43&lt;TODAY(),"EXPIRED",IF($F43&lt;=TODAY()+30,"DUE IN 30 DAYS",IF($F43&lt;=TODAY()+60,"DUE IN 31-60 DAYS",IF($F43&lt;=TODAY()+90,"DUE IN 61-90 DAYS","VALID"))))))</f>
        <v/>
      </c>
      <c r="J43" s="59" t="str">
        <f>IF($F43="","",$F43-TODAY())</f>
        <v/>
      </c>
      <c r="K43" s="62" t="str">
        <f>IF(OR($F43="",$H43=""),"",$F43-$H43)</f>
        <v/>
      </c>
      <c r="L43" s="57"/>
    </row>
    <row r="44" spans="1:12">
      <c r="A44" s="57"/>
      <c r="B44" s="57"/>
      <c r="C44" s="57"/>
      <c r="D44" s="57"/>
      <c r="E44" s="58"/>
      <c r="F44" s="58"/>
      <c r="G44" s="57"/>
      <c r="H44" s="61"/>
      <c r="I44" s="59" t="str">
        <f>IF($A44="","",IF($F44="","MISSING EXPIRY",IF($F44&lt;TODAY(),"EXPIRED",IF($F44&lt;=TODAY()+30,"DUE IN 30 DAYS",IF($F44&lt;=TODAY()+60,"DUE IN 31-60 DAYS",IF($F44&lt;=TODAY()+90,"DUE IN 61-90 DAYS","VALID"))))))</f>
        <v/>
      </c>
      <c r="J44" s="59" t="str">
        <f>IF($F44="","",$F44-TODAY())</f>
        <v/>
      </c>
      <c r="K44" s="62" t="str">
        <f>IF(OR($F44="",$H44=""),"",$F44-$H44)</f>
        <v/>
      </c>
      <c r="L44" s="57"/>
    </row>
    <row r="45" spans="1:12">
      <c r="A45" s="57"/>
      <c r="B45" s="57"/>
      <c r="C45" s="57"/>
      <c r="D45" s="57"/>
      <c r="E45" s="58"/>
      <c r="F45" s="58"/>
      <c r="G45" s="57"/>
      <c r="H45" s="61"/>
      <c r="I45" s="59" t="str">
        <f>IF($A45="","",IF($F45="","MISSING EXPIRY",IF($F45&lt;TODAY(),"EXPIRED",IF($F45&lt;=TODAY()+30,"DUE IN 30 DAYS",IF($F45&lt;=TODAY()+60,"DUE IN 31-60 DAYS",IF($F45&lt;=TODAY()+90,"DUE IN 61-90 DAYS","VALID"))))))</f>
        <v/>
      </c>
      <c r="J45" s="59" t="str">
        <f>IF($F45="","",$F45-TODAY())</f>
        <v/>
      </c>
      <c r="K45" s="62" t="str">
        <f>IF(OR($F45="",$H45=""),"",$F45-$H45)</f>
        <v/>
      </c>
      <c r="L45" s="57"/>
    </row>
    <row r="46" spans="1:12">
      <c r="A46" s="57"/>
      <c r="B46" s="57"/>
      <c r="C46" s="57"/>
      <c r="D46" s="57"/>
      <c r="E46" s="58"/>
      <c r="F46" s="58"/>
      <c r="G46" s="57"/>
      <c r="H46" s="61"/>
      <c r="I46" s="59" t="str">
        <f>IF($A46="","",IF($F46="","MISSING EXPIRY",IF($F46&lt;TODAY(),"EXPIRED",IF($F46&lt;=TODAY()+30,"DUE IN 30 DAYS",IF($F46&lt;=TODAY()+60,"DUE IN 31-60 DAYS",IF($F46&lt;=TODAY()+90,"DUE IN 61-90 DAYS","VALID"))))))</f>
        <v/>
      </c>
      <c r="J46" s="59" t="str">
        <f>IF($F46="","",$F46-TODAY())</f>
        <v/>
      </c>
      <c r="K46" s="62" t="str">
        <f>IF(OR($F46="",$H46=""),"",$F46-$H46)</f>
        <v/>
      </c>
      <c r="L46" s="57"/>
    </row>
    <row r="47" spans="1:12">
      <c r="A47" s="57"/>
      <c r="B47" s="57"/>
      <c r="C47" s="57"/>
      <c r="D47" s="57"/>
      <c r="E47" s="58"/>
      <c r="F47" s="58"/>
      <c r="G47" s="57"/>
      <c r="H47" s="61"/>
      <c r="I47" s="59" t="str">
        <f>IF($A47="","",IF($F47="","MISSING EXPIRY",IF($F47&lt;TODAY(),"EXPIRED",IF($F47&lt;=TODAY()+30,"DUE IN 30 DAYS",IF($F47&lt;=TODAY()+60,"DUE IN 31-60 DAYS",IF($F47&lt;=TODAY()+90,"DUE IN 61-90 DAYS","VALID"))))))</f>
        <v/>
      </c>
      <c r="J47" s="59" t="str">
        <f>IF($F47="","",$F47-TODAY())</f>
        <v/>
      </c>
      <c r="K47" s="62" t="str">
        <f>IF(OR($F47="",$H47=""),"",$F47-$H47)</f>
        <v/>
      </c>
      <c r="L47" s="57"/>
    </row>
    <row r="48" spans="1:12">
      <c r="A48" s="57"/>
      <c r="B48" s="57"/>
      <c r="C48" s="57"/>
      <c r="D48" s="57"/>
      <c r="E48" s="58"/>
      <c r="F48" s="58"/>
      <c r="G48" s="57"/>
      <c r="H48" s="61"/>
      <c r="I48" s="59" t="str">
        <f>IF($A48="","",IF($F48="","MISSING EXPIRY",IF($F48&lt;TODAY(),"EXPIRED",IF($F48&lt;=TODAY()+30,"DUE IN 30 DAYS",IF($F48&lt;=TODAY()+60,"DUE IN 31-60 DAYS",IF($F48&lt;=TODAY()+90,"DUE IN 61-90 DAYS","VALID"))))))</f>
        <v/>
      </c>
      <c r="J48" s="59" t="str">
        <f>IF($F48="","",$F48-TODAY())</f>
        <v/>
      </c>
      <c r="K48" s="62" t="str">
        <f>IF(OR($F48="",$H48=""),"",$F48-$H48)</f>
        <v/>
      </c>
      <c r="L48" s="57"/>
    </row>
    <row r="49" spans="1:12">
      <c r="A49" s="57"/>
      <c r="B49" s="57"/>
      <c r="C49" s="57"/>
      <c r="D49" s="57"/>
      <c r="E49" s="58"/>
      <c r="F49" s="58"/>
      <c r="G49" s="57"/>
      <c r="H49" s="61"/>
      <c r="I49" s="59" t="str">
        <f>IF($A49="","",IF($F49="","MISSING EXPIRY",IF($F49&lt;TODAY(),"EXPIRED",IF($F49&lt;=TODAY()+30,"DUE IN 30 DAYS",IF($F49&lt;=TODAY()+60,"DUE IN 31-60 DAYS",IF($F49&lt;=TODAY()+90,"DUE IN 61-90 DAYS","VALID"))))))</f>
        <v/>
      </c>
      <c r="J49" s="59" t="str">
        <f>IF($F49="","",$F49-TODAY())</f>
        <v/>
      </c>
      <c r="K49" s="62" t="str">
        <f>IF(OR($F49="",$H49=""),"",$F49-$H49)</f>
        <v/>
      </c>
      <c r="L49" s="57"/>
    </row>
    <row r="50" spans="1:12">
      <c r="A50" s="57"/>
      <c r="B50" s="57"/>
      <c r="C50" s="57"/>
      <c r="D50" s="57"/>
      <c r="E50" s="58"/>
      <c r="F50" s="58"/>
      <c r="G50" s="57"/>
      <c r="H50" s="61"/>
      <c r="I50" s="59" t="str">
        <f>IF($A50="","",IF($F50="","MISSING EXPIRY",IF($F50&lt;TODAY(),"EXPIRED",IF($F50&lt;=TODAY()+30,"DUE IN 30 DAYS",IF($F50&lt;=TODAY()+60,"DUE IN 31-60 DAYS",IF($F50&lt;=TODAY()+90,"DUE IN 61-90 DAYS","VALID"))))))</f>
        <v/>
      </c>
      <c r="J50" s="59" t="str">
        <f>IF($F50="","",$F50-TODAY())</f>
        <v/>
      </c>
      <c r="K50" s="62" t="str">
        <f>IF(OR($F50="",$H50=""),"",$F50-$H50)</f>
        <v/>
      </c>
      <c r="L50" s="57"/>
    </row>
    <row r="51" spans="1:12">
      <c r="A51" s="57"/>
      <c r="B51" s="57"/>
      <c r="C51" s="57"/>
      <c r="D51" s="57"/>
      <c r="E51" s="58"/>
      <c r="F51" s="58"/>
      <c r="G51" s="57"/>
      <c r="H51" s="61"/>
      <c r="I51" s="59" t="str">
        <f>IF($A51="","",IF($F51="","MISSING EXPIRY",IF($F51&lt;TODAY(),"EXPIRED",IF($F51&lt;=TODAY()+30,"DUE IN 30 DAYS",IF($F51&lt;=TODAY()+60,"DUE IN 31-60 DAYS",IF($F51&lt;=TODAY()+90,"DUE IN 61-90 DAYS","VALID"))))))</f>
        <v/>
      </c>
      <c r="J51" s="59" t="str">
        <f>IF($F51="","",$F51-TODAY())</f>
        <v/>
      </c>
      <c r="K51" s="62" t="str">
        <f>IF(OR($F51="",$H51=""),"",$F51-$H51)</f>
        <v/>
      </c>
      <c r="L51" s="57"/>
    </row>
    <row r="52" spans="1:12">
      <c r="A52" s="57"/>
      <c r="B52" s="57"/>
      <c r="C52" s="57"/>
      <c r="D52" s="57"/>
      <c r="E52" s="58"/>
      <c r="F52" s="58"/>
      <c r="G52" s="57"/>
      <c r="H52" s="61"/>
      <c r="I52" s="59" t="str">
        <f>IF($A52="","",IF($F52="","MISSING EXPIRY",IF($F52&lt;TODAY(),"EXPIRED",IF($F52&lt;=TODAY()+30,"DUE IN 30 DAYS",IF($F52&lt;=TODAY()+60,"DUE IN 31-60 DAYS",IF($F52&lt;=TODAY()+90,"DUE IN 61-90 DAYS","VALID"))))))</f>
        <v/>
      </c>
      <c r="J52" s="59" t="str">
        <f>IF($F52="","",$F52-TODAY())</f>
        <v/>
      </c>
      <c r="K52" s="62" t="str">
        <f>IF(OR($F52="",$H52=""),"",$F52-$H52)</f>
        <v/>
      </c>
      <c r="L52" s="57"/>
    </row>
    <row r="53" spans="1:12">
      <c r="A53" s="57"/>
      <c r="B53" s="57"/>
      <c r="C53" s="57"/>
      <c r="D53" s="57"/>
      <c r="E53" s="58"/>
      <c r="F53" s="58"/>
      <c r="G53" s="57"/>
      <c r="H53" s="61"/>
      <c r="I53" s="59" t="str">
        <f>IF($A53="","",IF($F53="","MISSING EXPIRY",IF($F53&lt;TODAY(),"EXPIRED",IF($F53&lt;=TODAY()+30,"DUE IN 30 DAYS",IF($F53&lt;=TODAY()+60,"DUE IN 31-60 DAYS",IF($F53&lt;=TODAY()+90,"DUE IN 61-90 DAYS","VALID"))))))</f>
        <v/>
      </c>
      <c r="J53" s="59" t="str">
        <f>IF($F53="","",$F53-TODAY())</f>
        <v/>
      </c>
      <c r="K53" s="62" t="str">
        <f>IF(OR($F53="",$H53=""),"",$F53-$H53)</f>
        <v/>
      </c>
      <c r="L53" s="57"/>
    </row>
    <row r="54" spans="1:12">
      <c r="A54" s="57"/>
      <c r="B54" s="57"/>
      <c r="C54" s="57"/>
      <c r="D54" s="57"/>
      <c r="E54" s="58"/>
      <c r="F54" s="58"/>
      <c r="G54" s="57"/>
      <c r="H54" s="61"/>
      <c r="I54" s="59" t="str">
        <f>IF($A54="","",IF($F54="","MISSING EXPIRY",IF($F54&lt;TODAY(),"EXPIRED",IF($F54&lt;=TODAY()+30,"DUE IN 30 DAYS",IF($F54&lt;=TODAY()+60,"DUE IN 31-60 DAYS",IF($F54&lt;=TODAY()+90,"DUE IN 61-90 DAYS","VALID"))))))</f>
        <v/>
      </c>
      <c r="J54" s="59" t="str">
        <f>IF($F54="","",$F54-TODAY())</f>
        <v/>
      </c>
      <c r="K54" s="62" t="str">
        <f>IF(OR($F54="",$H54=""),"",$F54-$H54)</f>
        <v/>
      </c>
      <c r="L54" s="57"/>
    </row>
    <row r="55" spans="1:12">
      <c r="A55" s="57"/>
      <c r="B55" s="57"/>
      <c r="C55" s="57"/>
      <c r="D55" s="57"/>
      <c r="E55" s="58"/>
      <c r="F55" s="58"/>
      <c r="G55" s="57"/>
      <c r="H55" s="61"/>
      <c r="I55" s="59" t="str">
        <f>IF($A55="","",IF($F55="","MISSING EXPIRY",IF($F55&lt;TODAY(),"EXPIRED",IF($F55&lt;=TODAY()+30,"DUE IN 30 DAYS",IF($F55&lt;=TODAY()+60,"DUE IN 31-60 DAYS",IF($F55&lt;=TODAY()+90,"DUE IN 61-90 DAYS","VALID"))))))</f>
        <v/>
      </c>
      <c r="J55" s="59" t="str">
        <f>IF($F55="","",$F55-TODAY())</f>
        <v/>
      </c>
      <c r="K55" s="62" t="str">
        <f>IF(OR($F55="",$H55=""),"",$F55-$H55)</f>
        <v/>
      </c>
      <c r="L55" s="57"/>
    </row>
    <row r="56" spans="1:12">
      <c r="A56" s="57"/>
      <c r="B56" s="57"/>
      <c r="C56" s="57"/>
      <c r="D56" s="57"/>
      <c r="E56" s="58"/>
      <c r="F56" s="58"/>
      <c r="G56" s="57"/>
      <c r="H56" s="61"/>
      <c r="I56" s="59" t="str">
        <f>IF($A56="","",IF($F56="","MISSING EXPIRY",IF($F56&lt;TODAY(),"EXPIRED",IF($F56&lt;=TODAY()+30,"DUE IN 30 DAYS",IF($F56&lt;=TODAY()+60,"DUE IN 31-60 DAYS",IF($F56&lt;=TODAY()+90,"DUE IN 61-90 DAYS","VALID"))))))</f>
        <v/>
      </c>
      <c r="J56" s="59" t="str">
        <f>IF($F56="","",$F56-TODAY())</f>
        <v/>
      </c>
      <c r="K56" s="62" t="str">
        <f>IF(OR($F56="",$H56=""),"",$F56-$H56)</f>
        <v/>
      </c>
      <c r="L56" s="57"/>
    </row>
    <row r="57" spans="1:12">
      <c r="A57" s="57"/>
      <c r="B57" s="57"/>
      <c r="C57" s="57"/>
      <c r="D57" s="57"/>
      <c r="E57" s="58"/>
      <c r="F57" s="58"/>
      <c r="G57" s="57"/>
      <c r="H57" s="61"/>
      <c r="I57" s="59" t="str">
        <f>IF($A57="","",IF($F57="","MISSING EXPIRY",IF($F57&lt;TODAY(),"EXPIRED",IF($F57&lt;=TODAY()+30,"DUE IN 30 DAYS",IF($F57&lt;=TODAY()+60,"DUE IN 31-60 DAYS",IF($F57&lt;=TODAY()+90,"DUE IN 61-90 DAYS","VALID"))))))</f>
        <v/>
      </c>
      <c r="J57" s="59" t="str">
        <f>IF($F57="","",$F57-TODAY())</f>
        <v/>
      </c>
      <c r="K57" s="62" t="str">
        <f>IF(OR($F57="",$H57=""),"",$F57-$H57)</f>
        <v/>
      </c>
      <c r="L57" s="57"/>
    </row>
    <row r="58" spans="1:12">
      <c r="A58" s="57"/>
      <c r="B58" s="57"/>
      <c r="C58" s="57"/>
      <c r="D58" s="57"/>
      <c r="E58" s="58"/>
      <c r="F58" s="58"/>
      <c r="G58" s="57"/>
      <c r="H58" s="61"/>
      <c r="I58" s="59" t="str">
        <f>IF($A58="","",IF($F58="","MISSING EXPIRY",IF($F58&lt;TODAY(),"EXPIRED",IF($F58&lt;=TODAY()+30,"DUE IN 30 DAYS",IF($F58&lt;=TODAY()+60,"DUE IN 31-60 DAYS",IF($F58&lt;=TODAY()+90,"DUE IN 61-90 DAYS","VALID"))))))</f>
        <v/>
      </c>
      <c r="J58" s="59" t="str">
        <f>IF($F58="","",$F58-TODAY())</f>
        <v/>
      </c>
      <c r="K58" s="62" t="str">
        <f>IF(OR($F58="",$H58=""),"",$F58-$H58)</f>
        <v/>
      </c>
      <c r="L58" s="57"/>
    </row>
    <row r="59" spans="1:12">
      <c r="A59" s="57"/>
      <c r="B59" s="57"/>
      <c r="C59" s="57"/>
      <c r="D59" s="57"/>
      <c r="E59" s="58"/>
      <c r="F59" s="58"/>
      <c r="G59" s="57"/>
      <c r="H59" s="61"/>
      <c r="I59" s="59" t="str">
        <f>IF($A59="","",IF($F59="","MISSING EXPIRY",IF($F59&lt;TODAY(),"EXPIRED",IF($F59&lt;=TODAY()+30,"DUE IN 30 DAYS",IF($F59&lt;=TODAY()+60,"DUE IN 31-60 DAYS",IF($F59&lt;=TODAY()+90,"DUE IN 61-90 DAYS","VALID"))))))</f>
        <v/>
      </c>
      <c r="J59" s="59" t="str">
        <f>IF($F59="","",$F59-TODAY())</f>
        <v/>
      </c>
      <c r="K59" s="62" t="str">
        <f>IF(OR($F59="",$H59=""),"",$F59-$H59)</f>
        <v/>
      </c>
      <c r="L59" s="57"/>
    </row>
    <row r="60" spans="1:12">
      <c r="A60" s="57"/>
      <c r="B60" s="57"/>
      <c r="C60" s="57"/>
      <c r="D60" s="57"/>
      <c r="E60" s="58"/>
      <c r="F60" s="58"/>
      <c r="G60" s="57"/>
      <c r="H60" s="61"/>
      <c r="I60" s="59" t="str">
        <f>IF($A60="","",IF($F60="","MISSING EXPIRY",IF($F60&lt;TODAY(),"EXPIRED",IF($F60&lt;=TODAY()+30,"DUE IN 30 DAYS",IF($F60&lt;=TODAY()+60,"DUE IN 31-60 DAYS",IF($F60&lt;=TODAY()+90,"DUE IN 61-90 DAYS","VALID"))))))</f>
        <v/>
      </c>
      <c r="J60" s="59" t="str">
        <f>IF($F60="","",$F60-TODAY())</f>
        <v/>
      </c>
      <c r="K60" s="62" t="str">
        <f>IF(OR($F60="",$H60=""),"",$F60-$H60)</f>
        <v/>
      </c>
      <c r="L60" s="57"/>
    </row>
    <row r="61" spans="1:12">
      <c r="A61" s="57"/>
      <c r="B61" s="57"/>
      <c r="C61" s="57"/>
      <c r="D61" s="57"/>
      <c r="E61" s="58"/>
      <c r="F61" s="58"/>
      <c r="G61" s="57"/>
      <c r="H61" s="61"/>
      <c r="I61" s="59" t="str">
        <f>IF($A61="","",IF($F61="","MISSING EXPIRY",IF($F61&lt;TODAY(),"EXPIRED",IF($F61&lt;=TODAY()+30,"DUE IN 30 DAYS",IF($F61&lt;=TODAY()+60,"DUE IN 31-60 DAYS",IF($F61&lt;=TODAY()+90,"DUE IN 61-90 DAYS","VALID"))))))</f>
        <v/>
      </c>
      <c r="J61" s="59" t="str">
        <f>IF($F61="","",$F61-TODAY())</f>
        <v/>
      </c>
      <c r="K61" s="62" t="str">
        <f>IF(OR($F61="",$H61=""),"",$F61-$H61)</f>
        <v/>
      </c>
      <c r="L61" s="57"/>
    </row>
    <row r="62" spans="1:12">
      <c r="A62" s="57"/>
      <c r="B62" s="57"/>
      <c r="C62" s="57"/>
      <c r="D62" s="57"/>
      <c r="E62" s="58"/>
      <c r="F62" s="58"/>
      <c r="G62" s="57"/>
      <c r="H62" s="61"/>
      <c r="I62" s="59" t="str">
        <f>IF($A62="","",IF($F62="","MISSING EXPIRY",IF($F62&lt;TODAY(),"EXPIRED",IF($F62&lt;=TODAY()+30,"DUE IN 30 DAYS",IF($F62&lt;=TODAY()+60,"DUE IN 31-60 DAYS",IF($F62&lt;=TODAY()+90,"DUE IN 61-90 DAYS","VALID"))))))</f>
        <v/>
      </c>
      <c r="J62" s="59" t="str">
        <f>IF($F62="","",$F62-TODAY())</f>
        <v/>
      </c>
      <c r="K62" s="62" t="str">
        <f>IF(OR($F62="",$H62=""),"",$F62-$H62)</f>
        <v/>
      </c>
      <c r="L62" s="57"/>
    </row>
    <row r="63" spans="1:12">
      <c r="A63" s="57"/>
      <c r="B63" s="57"/>
      <c r="C63" s="57"/>
      <c r="D63" s="57"/>
      <c r="E63" s="58"/>
      <c r="F63" s="58"/>
      <c r="G63" s="57"/>
      <c r="H63" s="61"/>
      <c r="I63" s="59" t="str">
        <f>IF($A63="","",IF($F63="","MISSING EXPIRY",IF($F63&lt;TODAY(),"EXPIRED",IF($F63&lt;=TODAY()+30,"DUE IN 30 DAYS",IF($F63&lt;=TODAY()+60,"DUE IN 31-60 DAYS",IF($F63&lt;=TODAY()+90,"DUE IN 61-90 DAYS","VALID"))))))</f>
        <v/>
      </c>
      <c r="J63" s="59" t="str">
        <f>IF($F63="","",$F63-TODAY())</f>
        <v/>
      </c>
      <c r="K63" s="62" t="str">
        <f>IF(OR($F63="",$H63=""),"",$F63-$H63)</f>
        <v/>
      </c>
      <c r="L63" s="57"/>
    </row>
    <row r="64" spans="1:12">
      <c r="A64" s="57"/>
      <c r="B64" s="57"/>
      <c r="C64" s="57"/>
      <c r="D64" s="57"/>
      <c r="E64" s="58"/>
      <c r="F64" s="58"/>
      <c r="G64" s="57"/>
      <c r="H64" s="61"/>
      <c r="I64" s="59" t="str">
        <f>IF($A64="","",IF($F64="","MISSING EXPIRY",IF($F64&lt;TODAY(),"EXPIRED",IF($F64&lt;=TODAY()+30,"DUE IN 30 DAYS",IF($F64&lt;=TODAY()+60,"DUE IN 31-60 DAYS",IF($F64&lt;=TODAY()+90,"DUE IN 61-90 DAYS","VALID"))))))</f>
        <v/>
      </c>
      <c r="J64" s="59" t="str">
        <f>IF($F64="","",$F64-TODAY())</f>
        <v/>
      </c>
      <c r="K64" s="62" t="str">
        <f>IF(OR($F64="",$H64=""),"",$F64-$H64)</f>
        <v/>
      </c>
      <c r="L64" s="57"/>
    </row>
    <row r="65" spans="1:12">
      <c r="A65" s="57"/>
      <c r="B65" s="57"/>
      <c r="C65" s="57"/>
      <c r="D65" s="57"/>
      <c r="E65" s="58"/>
      <c r="F65" s="58"/>
      <c r="G65" s="57"/>
      <c r="H65" s="61"/>
      <c r="I65" s="59" t="str">
        <f>IF($A65="","",IF($F65="","MISSING EXPIRY",IF($F65&lt;TODAY(),"EXPIRED",IF($F65&lt;=TODAY()+30,"DUE IN 30 DAYS",IF($F65&lt;=TODAY()+60,"DUE IN 31-60 DAYS",IF($F65&lt;=TODAY()+90,"DUE IN 61-90 DAYS","VALID"))))))</f>
        <v/>
      </c>
      <c r="J65" s="59" t="str">
        <f>IF($F65="","",$F65-TODAY())</f>
        <v/>
      </c>
      <c r="K65" s="62" t="str">
        <f>IF(OR($F65="",$H65=""),"",$F65-$H65)</f>
        <v/>
      </c>
      <c r="L65" s="57"/>
    </row>
    <row r="66" spans="1:12">
      <c r="A66" s="57"/>
      <c r="B66" s="57"/>
      <c r="C66" s="57"/>
      <c r="D66" s="57"/>
      <c r="E66" s="58"/>
      <c r="F66" s="58"/>
      <c r="G66" s="57"/>
      <c r="H66" s="61"/>
      <c r="I66" s="59" t="str">
        <f>IF($A66="","",IF($F66="","MISSING EXPIRY",IF($F66&lt;TODAY(),"EXPIRED",IF($F66&lt;=TODAY()+30,"DUE IN 30 DAYS",IF($F66&lt;=TODAY()+60,"DUE IN 31-60 DAYS",IF($F66&lt;=TODAY()+90,"DUE IN 61-90 DAYS","VALID"))))))</f>
        <v/>
      </c>
      <c r="J66" s="59" t="str">
        <f>IF($F66="","",$F66-TODAY())</f>
        <v/>
      </c>
      <c r="K66" s="62" t="str">
        <f>IF(OR($F66="",$H66=""),"",$F66-$H66)</f>
        <v/>
      </c>
      <c r="L66" s="57"/>
    </row>
    <row r="67" spans="1:12">
      <c r="A67" s="57"/>
      <c r="B67" s="57"/>
      <c r="C67" s="57"/>
      <c r="D67" s="57"/>
      <c r="E67" s="58"/>
      <c r="F67" s="58"/>
      <c r="G67" s="57"/>
      <c r="H67" s="61"/>
      <c r="I67" s="59" t="str">
        <f>IF($A67="","",IF($F67="","MISSING EXPIRY",IF($F67&lt;TODAY(),"EXPIRED",IF($F67&lt;=TODAY()+30,"DUE IN 30 DAYS",IF($F67&lt;=TODAY()+60,"DUE IN 31-60 DAYS",IF($F67&lt;=TODAY()+90,"DUE IN 61-90 DAYS","VALID"))))))</f>
        <v/>
      </c>
      <c r="J67" s="59" t="str">
        <f>IF($F67="","",$F67-TODAY())</f>
        <v/>
      </c>
      <c r="K67" s="62" t="str">
        <f>IF(OR($F67="",$H67=""),"",$F67-$H67)</f>
        <v/>
      </c>
      <c r="L67" s="57"/>
    </row>
    <row r="68" spans="1:12">
      <c r="A68" s="57"/>
      <c r="B68" s="57"/>
      <c r="C68" s="57"/>
      <c r="D68" s="57"/>
      <c r="E68" s="58"/>
      <c r="F68" s="58"/>
      <c r="G68" s="57"/>
      <c r="H68" s="61"/>
      <c r="I68" s="59" t="str">
        <f>IF($A68="","",IF($F68="","MISSING EXPIRY",IF($F68&lt;TODAY(),"EXPIRED",IF($F68&lt;=TODAY()+30,"DUE IN 30 DAYS",IF($F68&lt;=TODAY()+60,"DUE IN 31-60 DAYS",IF($F68&lt;=TODAY()+90,"DUE IN 61-90 DAYS","VALID"))))))</f>
        <v/>
      </c>
      <c r="J68" s="59" t="str">
        <f>IF($F68="","",$F68-TODAY())</f>
        <v/>
      </c>
      <c r="K68" s="62" t="str">
        <f>IF(OR($F68="",$H68=""),"",$F68-$H68)</f>
        <v/>
      </c>
      <c r="L68" s="57"/>
    </row>
    <row r="69" spans="1:12">
      <c r="A69" s="57"/>
      <c r="B69" s="57"/>
      <c r="C69" s="57"/>
      <c r="D69" s="57"/>
      <c r="E69" s="58"/>
      <c r="F69" s="58"/>
      <c r="G69" s="57"/>
      <c r="H69" s="61"/>
      <c r="I69" s="59" t="str">
        <f>IF($A69="","",IF($F69="","MISSING EXPIRY",IF($F69&lt;TODAY(),"EXPIRED",IF($F69&lt;=TODAY()+30,"DUE IN 30 DAYS",IF($F69&lt;=TODAY()+60,"DUE IN 31-60 DAYS",IF($F69&lt;=TODAY()+90,"DUE IN 61-90 DAYS","VALID"))))))</f>
        <v/>
      </c>
      <c r="J69" s="59" t="str">
        <f>IF($F69="","",$F69-TODAY())</f>
        <v/>
      </c>
      <c r="K69" s="62" t="str">
        <f>IF(OR($F69="",$H69=""),"",$F69-$H69)</f>
        <v/>
      </c>
      <c r="L69" s="57"/>
    </row>
    <row r="70" spans="1:12">
      <c r="A70" s="57"/>
      <c r="B70" s="57"/>
      <c r="C70" s="57"/>
      <c r="D70" s="57"/>
      <c r="E70" s="58"/>
      <c r="F70" s="58"/>
      <c r="G70" s="57"/>
      <c r="H70" s="61"/>
      <c r="I70" s="59" t="str">
        <f>IF($A70="","",IF($F70="","MISSING EXPIRY",IF($F70&lt;TODAY(),"EXPIRED",IF($F70&lt;=TODAY()+30,"DUE IN 30 DAYS",IF($F70&lt;=TODAY()+60,"DUE IN 31-60 DAYS",IF($F70&lt;=TODAY()+90,"DUE IN 61-90 DAYS","VALID"))))))</f>
        <v/>
      </c>
      <c r="J70" s="59" t="str">
        <f>IF($F70="","",$F70-TODAY())</f>
        <v/>
      </c>
      <c r="K70" s="62" t="str">
        <f>IF(OR($F70="",$H70=""),"",$F70-$H70)</f>
        <v/>
      </c>
      <c r="L70" s="57"/>
    </row>
    <row r="71" spans="1:12">
      <c r="A71" s="57"/>
      <c r="B71" s="57"/>
      <c r="C71" s="57"/>
      <c r="D71" s="57"/>
      <c r="E71" s="58"/>
      <c r="F71" s="58"/>
      <c r="G71" s="57"/>
      <c r="H71" s="61"/>
      <c r="I71" s="59" t="str">
        <f>IF($A71="","",IF($F71="","MISSING EXPIRY",IF($F71&lt;TODAY(),"EXPIRED",IF($F71&lt;=TODAY()+30,"DUE IN 30 DAYS",IF($F71&lt;=TODAY()+60,"DUE IN 31-60 DAYS",IF($F71&lt;=TODAY()+90,"DUE IN 61-90 DAYS","VALID"))))))</f>
        <v/>
      </c>
      <c r="J71" s="59" t="str">
        <f>IF($F71="","",$F71-TODAY())</f>
        <v/>
      </c>
      <c r="K71" s="62" t="str">
        <f>IF(OR($F71="",$H71=""),"",$F71-$H71)</f>
        <v/>
      </c>
      <c r="L71" s="57"/>
    </row>
    <row r="72" spans="1:12">
      <c r="A72" s="57"/>
      <c r="B72" s="57"/>
      <c r="C72" s="57"/>
      <c r="D72" s="57"/>
      <c r="E72" s="58"/>
      <c r="F72" s="58"/>
      <c r="G72" s="57"/>
      <c r="H72" s="61"/>
      <c r="I72" s="59" t="str">
        <f>IF($A72="","",IF($F72="","MISSING EXPIRY",IF($F72&lt;TODAY(),"EXPIRED",IF($F72&lt;=TODAY()+30,"DUE IN 30 DAYS",IF($F72&lt;=TODAY()+60,"DUE IN 31-60 DAYS",IF($F72&lt;=TODAY()+90,"DUE IN 61-90 DAYS","VALID"))))))</f>
        <v/>
      </c>
      <c r="J72" s="59" t="str">
        <f>IF($F72="","",$F72-TODAY())</f>
        <v/>
      </c>
      <c r="K72" s="62" t="str">
        <f>IF(OR($F72="",$H72=""),"",$F72-$H72)</f>
        <v/>
      </c>
      <c r="L72" s="57"/>
    </row>
    <row r="73" spans="1:12">
      <c r="A73" s="57"/>
      <c r="B73" s="57"/>
      <c r="C73" s="57"/>
      <c r="D73" s="57"/>
      <c r="E73" s="58"/>
      <c r="F73" s="58"/>
      <c r="G73" s="57"/>
      <c r="H73" s="61"/>
      <c r="I73" s="59" t="str">
        <f>IF($A73="","",IF($F73="","MISSING EXPIRY",IF($F73&lt;TODAY(),"EXPIRED",IF($F73&lt;=TODAY()+30,"DUE IN 30 DAYS",IF($F73&lt;=TODAY()+60,"DUE IN 31-60 DAYS",IF($F73&lt;=TODAY()+90,"DUE IN 61-90 DAYS","VALID"))))))</f>
        <v/>
      </c>
      <c r="J73" s="59" t="str">
        <f>IF($F73="","",$F73-TODAY())</f>
        <v/>
      </c>
      <c r="K73" s="62" t="str">
        <f>IF(OR($F73="",$H73=""),"",$F73-$H73)</f>
        <v/>
      </c>
      <c r="L73" s="57"/>
    </row>
    <row r="74" spans="1:12">
      <c r="A74" s="57"/>
      <c r="B74" s="57"/>
      <c r="C74" s="57"/>
      <c r="D74" s="57"/>
      <c r="E74" s="58"/>
      <c r="F74" s="58"/>
      <c r="G74" s="57"/>
      <c r="H74" s="61"/>
      <c r="I74" s="59" t="str">
        <f>IF($A74="","",IF($F74="","MISSING EXPIRY",IF($F74&lt;TODAY(),"EXPIRED",IF($F74&lt;=TODAY()+30,"DUE IN 30 DAYS",IF($F74&lt;=TODAY()+60,"DUE IN 31-60 DAYS",IF($F74&lt;=TODAY()+90,"DUE IN 61-90 DAYS","VALID"))))))</f>
        <v/>
      </c>
      <c r="J74" s="59" t="str">
        <f>IF($F74="","",$F74-TODAY())</f>
        <v/>
      </c>
      <c r="K74" s="62" t="str">
        <f>IF(OR($F74="",$H74=""),"",$F74-$H74)</f>
        <v/>
      </c>
      <c r="L74" s="57"/>
    </row>
    <row r="75" spans="1:12">
      <c r="A75" s="57"/>
      <c r="B75" s="57"/>
      <c r="C75" s="57"/>
      <c r="D75" s="57"/>
      <c r="E75" s="58"/>
      <c r="F75" s="58"/>
      <c r="G75" s="57"/>
      <c r="H75" s="61"/>
      <c r="I75" s="59" t="str">
        <f>IF($A75="","",IF($F75="","MISSING EXPIRY",IF($F75&lt;TODAY(),"EXPIRED",IF($F75&lt;=TODAY()+30,"DUE IN 30 DAYS",IF($F75&lt;=TODAY()+60,"DUE IN 31-60 DAYS",IF($F75&lt;=TODAY()+90,"DUE IN 61-90 DAYS","VALID"))))))</f>
        <v/>
      </c>
      <c r="J75" s="59" t="str">
        <f>IF($F75="","",$F75-TODAY())</f>
        <v/>
      </c>
      <c r="K75" s="62" t="str">
        <f>IF(OR($F75="",$H75=""),"",$F75-$H75)</f>
        <v/>
      </c>
      <c r="L75" s="57"/>
    </row>
    <row r="76" spans="1:12">
      <c r="A76" s="57"/>
      <c r="B76" s="57"/>
      <c r="C76" s="57"/>
      <c r="D76" s="57"/>
      <c r="E76" s="58"/>
      <c r="F76" s="58"/>
      <c r="G76" s="57"/>
      <c r="H76" s="61"/>
      <c r="I76" s="59" t="str">
        <f>IF($A76="","",IF($F76="","MISSING EXPIRY",IF($F76&lt;TODAY(),"EXPIRED",IF($F76&lt;=TODAY()+30,"DUE IN 30 DAYS",IF($F76&lt;=TODAY()+60,"DUE IN 31-60 DAYS",IF($F76&lt;=TODAY()+90,"DUE IN 61-90 DAYS","VALID"))))))</f>
        <v/>
      </c>
      <c r="J76" s="59" t="str">
        <f>IF($F76="","",$F76-TODAY())</f>
        <v/>
      </c>
      <c r="K76" s="62" t="str">
        <f>IF(OR($F76="",$H76=""),"",$F76-$H76)</f>
        <v/>
      </c>
      <c r="L76" s="57"/>
    </row>
    <row r="77" spans="1:12">
      <c r="A77" s="57"/>
      <c r="B77" s="57"/>
      <c r="C77" s="57"/>
      <c r="D77" s="57"/>
      <c r="E77" s="58"/>
      <c r="F77" s="58"/>
      <c r="G77" s="57"/>
      <c r="H77" s="61"/>
      <c r="I77" s="59" t="str">
        <f>IF($A77="","",IF($F77="","MISSING EXPIRY",IF($F77&lt;TODAY(),"EXPIRED",IF($F77&lt;=TODAY()+30,"DUE IN 30 DAYS",IF($F77&lt;=TODAY()+60,"DUE IN 31-60 DAYS",IF($F77&lt;=TODAY()+90,"DUE IN 61-90 DAYS","VALID"))))))</f>
        <v/>
      </c>
      <c r="J77" s="59" t="str">
        <f>IF($F77="","",$F77-TODAY())</f>
        <v/>
      </c>
      <c r="K77" s="62" t="str">
        <f>IF(OR($F77="",$H77=""),"",$F77-$H77)</f>
        <v/>
      </c>
      <c r="L77" s="57"/>
    </row>
    <row r="78" spans="1:12">
      <c r="A78" s="57"/>
      <c r="B78" s="57"/>
      <c r="C78" s="57"/>
      <c r="D78" s="57"/>
      <c r="E78" s="58"/>
      <c r="F78" s="58"/>
      <c r="G78" s="57"/>
      <c r="H78" s="61"/>
      <c r="I78" s="59" t="str">
        <f>IF($A78="","",IF($F78="","MISSING EXPIRY",IF($F78&lt;TODAY(),"EXPIRED",IF($F78&lt;=TODAY()+30,"DUE IN 30 DAYS",IF($F78&lt;=TODAY()+60,"DUE IN 31-60 DAYS",IF($F78&lt;=TODAY()+90,"DUE IN 61-90 DAYS","VALID"))))))</f>
        <v/>
      </c>
      <c r="J78" s="59" t="str">
        <f>IF($F78="","",$F78-TODAY())</f>
        <v/>
      </c>
      <c r="K78" s="62" t="str">
        <f>IF(OR($F78="",$H78=""),"",$F78-$H78)</f>
        <v/>
      </c>
      <c r="L78" s="57"/>
    </row>
    <row r="79" spans="1:12">
      <c r="A79" s="57"/>
      <c r="B79" s="57"/>
      <c r="C79" s="57"/>
      <c r="D79" s="57"/>
      <c r="E79" s="58"/>
      <c r="F79" s="58"/>
      <c r="G79" s="57"/>
      <c r="H79" s="61"/>
      <c r="I79" s="59" t="str">
        <f>IF($A79="","",IF($F79="","MISSING EXPIRY",IF($F79&lt;TODAY(),"EXPIRED",IF($F79&lt;=TODAY()+30,"DUE IN 30 DAYS",IF($F79&lt;=TODAY()+60,"DUE IN 31-60 DAYS",IF($F79&lt;=TODAY()+90,"DUE IN 61-90 DAYS","VALID"))))))</f>
        <v/>
      </c>
      <c r="J79" s="59" t="str">
        <f>IF($F79="","",$F79-TODAY())</f>
        <v/>
      </c>
      <c r="K79" s="62" t="str">
        <f>IF(OR($F79="",$H79=""),"",$F79-$H79)</f>
        <v/>
      </c>
      <c r="L79" s="57"/>
    </row>
    <row r="80" spans="1:12">
      <c r="A80" s="57"/>
      <c r="B80" s="57"/>
      <c r="C80" s="57"/>
      <c r="D80" s="57"/>
      <c r="E80" s="58"/>
      <c r="F80" s="58"/>
      <c r="G80" s="57"/>
      <c r="H80" s="61"/>
      <c r="I80" s="59" t="str">
        <f>IF($A80="","",IF($F80="","MISSING EXPIRY",IF($F80&lt;TODAY(),"EXPIRED",IF($F80&lt;=TODAY()+30,"DUE IN 30 DAYS",IF($F80&lt;=TODAY()+60,"DUE IN 31-60 DAYS",IF($F80&lt;=TODAY()+90,"DUE IN 61-90 DAYS","VALID"))))))</f>
        <v/>
      </c>
      <c r="J80" s="59" t="str">
        <f>IF($F80="","",$F80-TODAY())</f>
        <v/>
      </c>
      <c r="K80" s="62" t="str">
        <f>IF(OR($F80="",$H80=""),"",$F80-$H80)</f>
        <v/>
      </c>
      <c r="L80" s="57"/>
    </row>
    <row r="81" spans="1:12">
      <c r="A81" s="57"/>
      <c r="B81" s="57"/>
      <c r="C81" s="57"/>
      <c r="D81" s="57"/>
      <c r="E81" s="58"/>
      <c r="F81" s="58"/>
      <c r="G81" s="57"/>
      <c r="H81" s="61"/>
      <c r="I81" s="59" t="str">
        <f>IF($A81="","",IF($F81="","MISSING EXPIRY",IF($F81&lt;TODAY(),"EXPIRED",IF($F81&lt;=TODAY()+30,"DUE IN 30 DAYS",IF($F81&lt;=TODAY()+60,"DUE IN 31-60 DAYS",IF($F81&lt;=TODAY()+90,"DUE IN 61-90 DAYS","VALID"))))))</f>
        <v/>
      </c>
      <c r="J81" s="59" t="str">
        <f>IF($F81="","",$F81-TODAY())</f>
        <v/>
      </c>
      <c r="K81" s="62" t="str">
        <f>IF(OR($F81="",$H81=""),"",$F81-$H81)</f>
        <v/>
      </c>
      <c r="L81" s="57"/>
    </row>
    <row r="82" spans="1:12">
      <c r="A82" s="57"/>
      <c r="B82" s="57"/>
      <c r="C82" s="57"/>
      <c r="D82" s="57"/>
      <c r="E82" s="58"/>
      <c r="F82" s="58"/>
      <c r="G82" s="57"/>
      <c r="H82" s="61"/>
      <c r="I82" s="59" t="str">
        <f>IF($A82="","",IF($F82="","MISSING EXPIRY",IF($F82&lt;TODAY(),"EXPIRED",IF($F82&lt;=TODAY()+30,"DUE IN 30 DAYS",IF($F82&lt;=TODAY()+60,"DUE IN 31-60 DAYS",IF($F82&lt;=TODAY()+90,"DUE IN 61-90 DAYS","VALID"))))))</f>
        <v/>
      </c>
      <c r="J82" s="59" t="str">
        <f>IF($F82="","",$F82-TODAY())</f>
        <v/>
      </c>
      <c r="K82" s="62" t="str">
        <f>IF(OR($F82="",$H82=""),"",$F82-$H82)</f>
        <v/>
      </c>
      <c r="L82" s="57"/>
    </row>
    <row r="83" spans="1:12">
      <c r="A83" s="57"/>
      <c r="B83" s="57"/>
      <c r="C83" s="57"/>
      <c r="D83" s="57"/>
      <c r="E83" s="58"/>
      <c r="F83" s="58"/>
      <c r="G83" s="57"/>
      <c r="H83" s="61"/>
      <c r="I83" s="59" t="str">
        <f>IF($A83="","",IF($F83="","MISSING EXPIRY",IF($F83&lt;TODAY(),"EXPIRED",IF($F83&lt;=TODAY()+30,"DUE IN 30 DAYS",IF($F83&lt;=TODAY()+60,"DUE IN 31-60 DAYS",IF($F83&lt;=TODAY()+90,"DUE IN 61-90 DAYS","VALID"))))))</f>
        <v/>
      </c>
      <c r="J83" s="59" t="str">
        <f>IF($F83="","",$F83-TODAY())</f>
        <v/>
      </c>
      <c r="K83" s="62" t="str">
        <f>IF(OR($F83="",$H83=""),"",$F83-$H83)</f>
        <v/>
      </c>
      <c r="L83" s="57"/>
    </row>
    <row r="84" spans="1:12">
      <c r="A84" s="57"/>
      <c r="B84" s="57"/>
      <c r="C84" s="57"/>
      <c r="D84" s="57"/>
      <c r="E84" s="58"/>
      <c r="F84" s="58"/>
      <c r="G84" s="57"/>
      <c r="H84" s="61"/>
      <c r="I84" s="59" t="str">
        <f>IF($A84="","",IF($F84="","MISSING EXPIRY",IF($F84&lt;TODAY(),"EXPIRED",IF($F84&lt;=TODAY()+30,"DUE IN 30 DAYS",IF($F84&lt;=TODAY()+60,"DUE IN 31-60 DAYS",IF($F84&lt;=TODAY()+90,"DUE IN 61-90 DAYS","VALID"))))))</f>
        <v/>
      </c>
      <c r="J84" s="59" t="str">
        <f>IF($F84="","",$F84-TODAY())</f>
        <v/>
      </c>
      <c r="K84" s="62" t="str">
        <f>IF(OR($F84="",$H84=""),"",$F84-$H84)</f>
        <v/>
      </c>
      <c r="L84" s="57"/>
    </row>
    <row r="85" spans="1:12">
      <c r="A85" s="57"/>
      <c r="B85" s="57"/>
      <c r="C85" s="57"/>
      <c r="D85" s="57"/>
      <c r="E85" s="58"/>
      <c r="F85" s="58"/>
      <c r="G85" s="57"/>
      <c r="H85" s="61"/>
      <c r="I85" s="59" t="str">
        <f>IF($A85="","",IF($F85="","MISSING EXPIRY",IF($F85&lt;TODAY(),"EXPIRED",IF($F85&lt;=TODAY()+30,"DUE IN 30 DAYS",IF($F85&lt;=TODAY()+60,"DUE IN 31-60 DAYS",IF($F85&lt;=TODAY()+90,"DUE IN 61-90 DAYS","VALID"))))))</f>
        <v/>
      </c>
      <c r="J85" s="59" t="str">
        <f>IF($F85="","",$F85-TODAY())</f>
        <v/>
      </c>
      <c r="K85" s="62" t="str">
        <f>IF(OR($F85="",$H85=""),"",$F85-$H85)</f>
        <v/>
      </c>
      <c r="L85" s="57"/>
    </row>
    <row r="86" spans="1:12">
      <c r="A86" s="57"/>
      <c r="B86" s="57"/>
      <c r="C86" s="57"/>
      <c r="D86" s="57"/>
      <c r="E86" s="58"/>
      <c r="F86" s="58"/>
      <c r="G86" s="57"/>
      <c r="H86" s="61"/>
      <c r="I86" s="59" t="str">
        <f>IF($A86="","",IF($F86="","MISSING EXPIRY",IF($F86&lt;TODAY(),"EXPIRED",IF($F86&lt;=TODAY()+30,"DUE IN 30 DAYS",IF($F86&lt;=TODAY()+60,"DUE IN 31-60 DAYS",IF($F86&lt;=TODAY()+90,"DUE IN 61-90 DAYS","VALID"))))))</f>
        <v/>
      </c>
      <c r="J86" s="59" t="str">
        <f>IF($F86="","",$F86-TODAY())</f>
        <v/>
      </c>
      <c r="K86" s="62" t="str">
        <f>IF(OR($F86="",$H86=""),"",$F86-$H86)</f>
        <v/>
      </c>
      <c r="L86" s="57"/>
    </row>
    <row r="87" spans="1:12">
      <c r="A87" s="57"/>
      <c r="B87" s="57"/>
      <c r="C87" s="57"/>
      <c r="D87" s="57"/>
      <c r="E87" s="58"/>
      <c r="F87" s="58"/>
      <c r="G87" s="57"/>
      <c r="H87" s="61"/>
      <c r="I87" s="59" t="str">
        <f>IF($A87="","",IF($F87="","MISSING EXPIRY",IF($F87&lt;TODAY(),"EXPIRED",IF($F87&lt;=TODAY()+30,"DUE IN 30 DAYS",IF($F87&lt;=TODAY()+60,"DUE IN 31-60 DAYS",IF($F87&lt;=TODAY()+90,"DUE IN 61-90 DAYS","VALID"))))))</f>
        <v/>
      </c>
      <c r="J87" s="59" t="str">
        <f>IF($F87="","",$F87-TODAY())</f>
        <v/>
      </c>
      <c r="K87" s="62" t="str">
        <f>IF(OR($F87="",$H87=""),"",$F87-$H87)</f>
        <v/>
      </c>
      <c r="L87" s="57"/>
    </row>
    <row r="88" spans="1:12">
      <c r="A88" s="57"/>
      <c r="B88" s="57"/>
      <c r="C88" s="57"/>
      <c r="D88" s="57"/>
      <c r="E88" s="58"/>
      <c r="F88" s="58"/>
      <c r="G88" s="57"/>
      <c r="H88" s="61"/>
      <c r="I88" s="59" t="str">
        <f>IF($A88="","",IF($F88="","MISSING EXPIRY",IF($F88&lt;TODAY(),"EXPIRED",IF($F88&lt;=TODAY()+30,"DUE IN 30 DAYS",IF($F88&lt;=TODAY()+60,"DUE IN 31-60 DAYS",IF($F88&lt;=TODAY()+90,"DUE IN 61-90 DAYS","VALID"))))))</f>
        <v/>
      </c>
      <c r="J88" s="59" t="str">
        <f>IF($F88="","",$F88-TODAY())</f>
        <v/>
      </c>
      <c r="K88" s="62" t="str">
        <f>IF(OR($F88="",$H88=""),"",$F88-$H88)</f>
        <v/>
      </c>
      <c r="L88" s="57"/>
    </row>
    <row r="89" spans="1:12">
      <c r="A89" s="57"/>
      <c r="B89" s="57"/>
      <c r="C89" s="57"/>
      <c r="D89" s="57"/>
      <c r="E89" s="58"/>
      <c r="F89" s="58"/>
      <c r="G89" s="57"/>
      <c r="H89" s="61"/>
      <c r="I89" s="59" t="str">
        <f>IF($A89="","",IF($F89="","MISSING EXPIRY",IF($F89&lt;TODAY(),"EXPIRED",IF($F89&lt;=TODAY()+30,"DUE IN 30 DAYS",IF($F89&lt;=TODAY()+60,"DUE IN 31-60 DAYS",IF($F89&lt;=TODAY()+90,"DUE IN 61-90 DAYS","VALID"))))))</f>
        <v/>
      </c>
      <c r="J89" s="59" t="str">
        <f>IF($F89="","",$F89-TODAY())</f>
        <v/>
      </c>
      <c r="K89" s="62" t="str">
        <f>IF(OR($F89="",$H89=""),"",$F89-$H89)</f>
        <v/>
      </c>
      <c r="L89" s="57"/>
    </row>
    <row r="90" spans="1:12">
      <c r="A90" s="57"/>
      <c r="B90" s="57"/>
      <c r="C90" s="57"/>
      <c r="D90" s="57"/>
      <c r="E90" s="58"/>
      <c r="F90" s="58"/>
      <c r="G90" s="57"/>
      <c r="H90" s="61"/>
      <c r="I90" s="59" t="str">
        <f>IF($A90="","",IF($F90="","MISSING EXPIRY",IF($F90&lt;TODAY(),"EXPIRED",IF($F90&lt;=TODAY()+30,"DUE IN 30 DAYS",IF($F90&lt;=TODAY()+60,"DUE IN 31-60 DAYS",IF($F90&lt;=TODAY()+90,"DUE IN 61-90 DAYS","VALID"))))))</f>
        <v/>
      </c>
      <c r="J90" s="59" t="str">
        <f>IF($F90="","",$F90-TODAY())</f>
        <v/>
      </c>
      <c r="K90" s="62" t="str">
        <f>IF(OR($F90="",$H90=""),"",$F90-$H90)</f>
        <v/>
      </c>
      <c r="L90" s="57"/>
    </row>
    <row r="91" spans="1:12">
      <c r="A91" s="57"/>
      <c r="B91" s="57"/>
      <c r="C91" s="57"/>
      <c r="D91" s="57"/>
      <c r="E91" s="58"/>
      <c r="F91" s="58"/>
      <c r="G91" s="57"/>
      <c r="H91" s="61"/>
      <c r="I91" s="59" t="str">
        <f>IF($A91="","",IF($F91="","MISSING EXPIRY",IF($F91&lt;TODAY(),"EXPIRED",IF($F91&lt;=TODAY()+30,"DUE IN 30 DAYS",IF($F91&lt;=TODAY()+60,"DUE IN 31-60 DAYS",IF($F91&lt;=TODAY()+90,"DUE IN 61-90 DAYS","VALID"))))))</f>
        <v/>
      </c>
      <c r="J91" s="59" t="str">
        <f>IF($F91="","",$F91-TODAY())</f>
        <v/>
      </c>
      <c r="K91" s="62" t="str">
        <f>IF(OR($F91="",$H91=""),"",$F91-$H91)</f>
        <v/>
      </c>
      <c r="L91" s="57"/>
    </row>
    <row r="92" spans="1:12">
      <c r="A92" s="57"/>
      <c r="B92" s="57"/>
      <c r="C92" s="57"/>
      <c r="D92" s="57"/>
      <c r="E92" s="58"/>
      <c r="F92" s="58"/>
      <c r="G92" s="57"/>
      <c r="H92" s="61"/>
      <c r="I92" s="59" t="str">
        <f>IF($A92="","",IF($F92="","MISSING EXPIRY",IF($F92&lt;TODAY(),"EXPIRED",IF($F92&lt;=TODAY()+30,"DUE IN 30 DAYS",IF($F92&lt;=TODAY()+60,"DUE IN 31-60 DAYS",IF($F92&lt;=TODAY()+90,"DUE IN 61-90 DAYS","VALID"))))))</f>
        <v/>
      </c>
      <c r="J92" s="59" t="str">
        <f>IF($F92="","",$F92-TODAY())</f>
        <v/>
      </c>
      <c r="K92" s="62" t="str">
        <f>IF(OR($F92="",$H92=""),"",$F92-$H92)</f>
        <v/>
      </c>
      <c r="L92" s="57"/>
    </row>
    <row r="93" spans="1:12">
      <c r="A93" s="57"/>
      <c r="B93" s="57"/>
      <c r="C93" s="57"/>
      <c r="D93" s="57"/>
      <c r="E93" s="58"/>
      <c r="F93" s="58"/>
      <c r="G93" s="57"/>
      <c r="H93" s="61"/>
      <c r="I93" s="59" t="str">
        <f>IF($A93="","",IF($F93="","MISSING EXPIRY",IF($F93&lt;TODAY(),"EXPIRED",IF($F93&lt;=TODAY()+30,"DUE IN 30 DAYS",IF($F93&lt;=TODAY()+60,"DUE IN 31-60 DAYS",IF($F93&lt;=TODAY()+90,"DUE IN 61-90 DAYS","VALID"))))))</f>
        <v/>
      </c>
      <c r="J93" s="59" t="str">
        <f>IF($F93="","",$F93-TODAY())</f>
        <v/>
      </c>
      <c r="K93" s="62" t="str">
        <f>IF(OR($F93="",$H93=""),"",$F93-$H93)</f>
        <v/>
      </c>
      <c r="L93" s="57"/>
    </row>
    <row r="94" spans="1:12">
      <c r="A94" s="57"/>
      <c r="B94" s="57"/>
      <c r="C94" s="57"/>
      <c r="D94" s="57"/>
      <c r="E94" s="58"/>
      <c r="F94" s="58"/>
      <c r="G94" s="57"/>
      <c r="H94" s="61"/>
      <c r="I94" s="59" t="str">
        <f>IF($A94="","",IF($F94="","MISSING EXPIRY",IF($F94&lt;TODAY(),"EXPIRED",IF($F94&lt;=TODAY()+30,"DUE IN 30 DAYS",IF($F94&lt;=TODAY()+60,"DUE IN 31-60 DAYS",IF($F94&lt;=TODAY()+90,"DUE IN 61-90 DAYS","VALID"))))))</f>
        <v/>
      </c>
      <c r="J94" s="59" t="str">
        <f>IF($F94="","",$F94-TODAY())</f>
        <v/>
      </c>
      <c r="K94" s="62" t="str">
        <f>IF(OR($F94="",$H94=""),"",$F94-$H94)</f>
        <v/>
      </c>
      <c r="L94" s="57"/>
    </row>
    <row r="95" spans="1:12">
      <c r="A95" s="57"/>
      <c r="B95" s="57"/>
      <c r="C95" s="57"/>
      <c r="D95" s="57"/>
      <c r="E95" s="58"/>
      <c r="F95" s="58"/>
      <c r="G95" s="57"/>
      <c r="H95" s="61"/>
      <c r="I95" s="59" t="str">
        <f>IF($A95="","",IF($F95="","MISSING EXPIRY",IF($F95&lt;TODAY(),"EXPIRED",IF($F95&lt;=TODAY()+30,"DUE IN 30 DAYS",IF($F95&lt;=TODAY()+60,"DUE IN 31-60 DAYS",IF($F95&lt;=TODAY()+90,"DUE IN 61-90 DAYS","VALID"))))))</f>
        <v/>
      </c>
      <c r="J95" s="59" t="str">
        <f>IF($F95="","",$F95-TODAY())</f>
        <v/>
      </c>
      <c r="K95" s="62" t="str">
        <f>IF(OR($F95="",$H95=""),"",$F95-$H95)</f>
        <v/>
      </c>
      <c r="L95" s="57"/>
    </row>
    <row r="96" spans="1:12">
      <c r="A96" s="57"/>
      <c r="B96" s="57"/>
      <c r="C96" s="57"/>
      <c r="D96" s="57"/>
      <c r="E96" s="58"/>
      <c r="F96" s="58"/>
      <c r="G96" s="57"/>
      <c r="H96" s="61"/>
      <c r="I96" s="59" t="str">
        <f>IF($A96="","",IF($F96="","MISSING EXPIRY",IF($F96&lt;TODAY(),"EXPIRED",IF($F96&lt;=TODAY()+30,"DUE IN 30 DAYS",IF($F96&lt;=TODAY()+60,"DUE IN 31-60 DAYS",IF($F96&lt;=TODAY()+90,"DUE IN 61-90 DAYS","VALID"))))))</f>
        <v/>
      </c>
      <c r="J96" s="59" t="str">
        <f>IF($F96="","",$F96-TODAY())</f>
        <v/>
      </c>
      <c r="K96" s="62" t="str">
        <f>IF(OR($F96="",$H96=""),"",$F96-$H96)</f>
        <v/>
      </c>
      <c r="L96" s="57"/>
    </row>
    <row r="97" spans="1:12">
      <c r="A97" s="57"/>
      <c r="B97" s="57"/>
      <c r="C97" s="57"/>
      <c r="D97" s="57"/>
      <c r="E97" s="58"/>
      <c r="F97" s="58"/>
      <c r="G97" s="57"/>
      <c r="H97" s="61"/>
      <c r="I97" s="59" t="str">
        <f>IF($A97="","",IF($F97="","MISSING EXPIRY",IF($F97&lt;TODAY(),"EXPIRED",IF($F97&lt;=TODAY()+30,"DUE IN 30 DAYS",IF($F97&lt;=TODAY()+60,"DUE IN 31-60 DAYS",IF($F97&lt;=TODAY()+90,"DUE IN 61-90 DAYS","VALID"))))))</f>
        <v/>
      </c>
      <c r="J97" s="59" t="str">
        <f>IF($F97="","",$F97-TODAY())</f>
        <v/>
      </c>
      <c r="K97" s="62" t="str">
        <f>IF(OR($F97="",$H97=""),"",$F97-$H97)</f>
        <v/>
      </c>
      <c r="L97" s="57"/>
    </row>
    <row r="98" spans="1:12">
      <c r="A98" s="57"/>
      <c r="B98" s="57"/>
      <c r="C98" s="57"/>
      <c r="D98" s="57"/>
      <c r="E98" s="58"/>
      <c r="F98" s="58"/>
      <c r="G98" s="57"/>
      <c r="H98" s="61"/>
      <c r="I98" s="59" t="str">
        <f>IF($A98="","",IF($F98="","MISSING EXPIRY",IF($F98&lt;TODAY(),"EXPIRED",IF($F98&lt;=TODAY()+30,"DUE IN 30 DAYS",IF($F98&lt;=TODAY()+60,"DUE IN 31-60 DAYS",IF($F98&lt;=TODAY()+90,"DUE IN 61-90 DAYS","VALID"))))))</f>
        <v/>
      </c>
      <c r="J98" s="59" t="str">
        <f>IF($F98="","",$F98-TODAY())</f>
        <v/>
      </c>
      <c r="K98" s="62" t="str">
        <f>IF(OR($F98="",$H98=""),"",$F98-$H98)</f>
        <v/>
      </c>
      <c r="L98" s="57"/>
    </row>
    <row r="99" spans="1:12">
      <c r="A99" s="57"/>
      <c r="B99" s="57"/>
      <c r="C99" s="57"/>
      <c r="D99" s="57"/>
      <c r="E99" s="58"/>
      <c r="F99" s="58"/>
      <c r="G99" s="57"/>
      <c r="H99" s="61"/>
      <c r="I99" s="59" t="str">
        <f>IF($A99="","",IF($F99="","MISSING EXPIRY",IF($F99&lt;TODAY(),"EXPIRED",IF($F99&lt;=TODAY()+30,"DUE IN 30 DAYS",IF($F99&lt;=TODAY()+60,"DUE IN 31-60 DAYS",IF($F99&lt;=TODAY()+90,"DUE IN 61-90 DAYS","VALID"))))))</f>
        <v/>
      </c>
      <c r="J99" s="59" t="str">
        <f>IF($F99="","",$F99-TODAY())</f>
        <v/>
      </c>
      <c r="K99" s="62" t="str">
        <f>IF(OR($F99="",$H99=""),"",$F99-$H99)</f>
        <v/>
      </c>
      <c r="L99" s="57"/>
    </row>
    <row r="100" spans="1:12">
      <c r="A100" s="57"/>
      <c r="B100" s="57"/>
      <c r="C100" s="57"/>
      <c r="D100" s="57"/>
      <c r="E100" s="58"/>
      <c r="F100" s="58"/>
      <c r="G100" s="57"/>
      <c r="H100" s="61"/>
      <c r="I100" s="59" t="str">
        <f>IF($A100="","",IF($F100="","MISSING EXPIRY",IF($F100&lt;TODAY(),"EXPIRED",IF($F100&lt;=TODAY()+30,"DUE IN 30 DAYS",IF($F100&lt;=TODAY()+60,"DUE IN 31-60 DAYS",IF($F100&lt;=TODAY()+90,"DUE IN 61-90 DAYS","VALID"))))))</f>
        <v/>
      </c>
      <c r="J100" s="59" t="str">
        <f>IF($F100="","",$F100-TODAY())</f>
        <v/>
      </c>
      <c r="K100" s="62" t="str">
        <f>IF(OR($F100="",$H100=""),"",$F100-$H100)</f>
        <v/>
      </c>
      <c r="L100" s="57"/>
    </row>
    <row r="101" spans="1:12">
      <c r="A101" s="57"/>
      <c r="B101" s="57"/>
      <c r="C101" s="57"/>
      <c r="D101" s="57"/>
      <c r="E101" s="58"/>
      <c r="F101" s="58"/>
      <c r="G101" s="57"/>
      <c r="H101" s="61"/>
      <c r="I101" s="59" t="str">
        <f>IF($A101="","",IF($F101="","MISSING EXPIRY",IF($F101&lt;TODAY(),"EXPIRED",IF($F101&lt;=TODAY()+30,"DUE IN 30 DAYS",IF($F101&lt;=TODAY()+60,"DUE IN 31-60 DAYS",IF($F101&lt;=TODAY()+90,"DUE IN 61-90 DAYS","VALID"))))))</f>
        <v/>
      </c>
      <c r="J101" s="59" t="str">
        <f>IF($F101="","",$F101-TODAY())</f>
        <v/>
      </c>
      <c r="K101" s="62" t="str">
        <f>IF(OR($F101="",$H101=""),"",$F101-$H101)</f>
        <v/>
      </c>
      <c r="L101" s="57"/>
    </row>
    <row r="102" spans="1:12">
      <c r="A102" s="57"/>
      <c r="B102" s="57"/>
      <c r="C102" s="57"/>
      <c r="D102" s="57"/>
      <c r="E102" s="58"/>
      <c r="F102" s="58"/>
      <c r="G102" s="57"/>
      <c r="H102" s="61"/>
      <c r="I102" s="59" t="str">
        <f>IF($A102="","",IF($F102="","MISSING EXPIRY",IF($F102&lt;TODAY(),"EXPIRED",IF($F102&lt;=TODAY()+30,"DUE IN 30 DAYS",IF($F102&lt;=TODAY()+60,"DUE IN 31-60 DAYS",IF($F102&lt;=TODAY()+90,"DUE IN 61-90 DAYS","VALID"))))))</f>
        <v/>
      </c>
      <c r="J102" s="59" t="str">
        <f>IF($F102="","",$F102-TODAY())</f>
        <v/>
      </c>
      <c r="K102" s="62" t="str">
        <f>IF(OR($F102="",$H102=""),"",$F102-$H102)</f>
        <v/>
      </c>
      <c r="L102" s="57"/>
    </row>
    <row r="103" spans="1:12">
      <c r="A103" s="57"/>
      <c r="B103" s="57"/>
      <c r="C103" s="57"/>
      <c r="D103" s="57"/>
      <c r="E103" s="58"/>
      <c r="F103" s="58"/>
      <c r="G103" s="57"/>
      <c r="H103" s="61"/>
      <c r="I103" s="59" t="str">
        <f>IF($A103="","",IF($F103="","MISSING EXPIRY",IF($F103&lt;TODAY(),"EXPIRED",IF($F103&lt;=TODAY()+30,"DUE IN 30 DAYS",IF($F103&lt;=TODAY()+60,"DUE IN 31-60 DAYS",IF($F103&lt;=TODAY()+90,"DUE IN 61-90 DAYS","VALID"))))))</f>
        <v/>
      </c>
      <c r="J103" s="59" t="str">
        <f>IF($F103="","",$F103-TODAY())</f>
        <v/>
      </c>
      <c r="K103" s="62" t="str">
        <f>IF(OR($F103="",$H103=""),"",$F103-$H103)</f>
        <v/>
      </c>
      <c r="L103" s="57"/>
    </row>
    <row r="104" spans="1:12">
      <c r="A104" s="57"/>
      <c r="B104" s="57"/>
      <c r="C104" s="57"/>
      <c r="D104" s="57"/>
      <c r="E104" s="58"/>
      <c r="F104" s="58"/>
      <c r="G104" s="57"/>
      <c r="H104" s="61"/>
      <c r="I104" s="59" t="str">
        <f>IF($A104="","",IF($F104="","MISSING EXPIRY",IF($F104&lt;TODAY(),"EXPIRED",IF($F104&lt;=TODAY()+30,"DUE IN 30 DAYS",IF($F104&lt;=TODAY()+60,"DUE IN 31-60 DAYS",IF($F104&lt;=TODAY()+90,"DUE IN 61-90 DAYS","VALID"))))))</f>
        <v/>
      </c>
      <c r="J104" s="59" t="str">
        <f>IF($F104="","",$F104-TODAY())</f>
        <v/>
      </c>
      <c r="K104" s="62" t="str">
        <f>IF(OR($F104="",$H104=""),"",$F104-$H104)</f>
        <v/>
      </c>
      <c r="L104" s="57"/>
    </row>
    <row r="105" spans="1:12">
      <c r="A105" s="57"/>
      <c r="B105" s="57"/>
      <c r="C105" s="57"/>
      <c r="D105" s="57"/>
      <c r="E105" s="58"/>
      <c r="F105" s="58"/>
      <c r="G105" s="57"/>
      <c r="H105" s="61"/>
      <c r="I105" s="59" t="str">
        <f>IF($A105="","",IF($F105="","MISSING EXPIRY",IF($F105&lt;TODAY(),"EXPIRED",IF($F105&lt;=TODAY()+30,"DUE IN 30 DAYS",IF($F105&lt;=TODAY()+60,"DUE IN 31-60 DAYS",IF($F105&lt;=TODAY()+90,"DUE IN 61-90 DAYS","VALID"))))))</f>
        <v/>
      </c>
      <c r="J105" s="59" t="str">
        <f>IF($F105="","",$F105-TODAY())</f>
        <v/>
      </c>
      <c r="K105" s="62" t="str">
        <f>IF(OR($F105="",$H105=""),"",$F105-$H105)</f>
        <v/>
      </c>
      <c r="L105" s="57"/>
    </row>
    <row r="106" spans="1:12">
      <c r="A106" s="57"/>
      <c r="B106" s="57"/>
      <c r="C106" s="57"/>
      <c r="D106" s="57"/>
      <c r="E106" s="58"/>
      <c r="F106" s="58"/>
      <c r="G106" s="57"/>
      <c r="H106" s="61"/>
      <c r="I106" s="59" t="str">
        <f>IF($A106="","",IF($F106="","MISSING EXPIRY",IF($F106&lt;TODAY(),"EXPIRED",IF($F106&lt;=TODAY()+30,"DUE IN 30 DAYS",IF($F106&lt;=TODAY()+60,"DUE IN 31-60 DAYS",IF($F106&lt;=TODAY()+90,"DUE IN 61-90 DAYS","VALID"))))))</f>
        <v/>
      </c>
      <c r="J106" s="59" t="str">
        <f>IF($F106="","",$F106-TODAY())</f>
        <v/>
      </c>
      <c r="K106" s="62" t="str">
        <f>IF(OR($F106="",$H106=""),"",$F106-$H106)</f>
        <v/>
      </c>
      <c r="L106" s="57"/>
    </row>
    <row r="107" spans="1:12">
      <c r="A107" s="57"/>
      <c r="B107" s="57"/>
      <c r="C107" s="57"/>
      <c r="D107" s="57"/>
      <c r="E107" s="58"/>
      <c r="F107" s="58"/>
      <c r="G107" s="57"/>
      <c r="H107" s="61"/>
      <c r="I107" s="59" t="str">
        <f>IF($A107="","",IF($F107="","MISSING EXPIRY",IF($F107&lt;TODAY(),"EXPIRED",IF($F107&lt;=TODAY()+30,"DUE IN 30 DAYS",IF($F107&lt;=TODAY()+60,"DUE IN 31-60 DAYS",IF($F107&lt;=TODAY()+90,"DUE IN 61-90 DAYS","VALID"))))))</f>
        <v/>
      </c>
      <c r="J107" s="59" t="str">
        <f>IF($F107="","",$F107-TODAY())</f>
        <v/>
      </c>
      <c r="K107" s="62" t="str">
        <f>IF(OR($F107="",$H107=""),"",$F107-$H107)</f>
        <v/>
      </c>
      <c r="L107" s="57"/>
    </row>
    <row r="108" spans="1:12">
      <c r="A108" s="57"/>
      <c r="B108" s="57"/>
      <c r="C108" s="57"/>
      <c r="D108" s="57"/>
      <c r="E108" s="58"/>
      <c r="F108" s="58"/>
      <c r="G108" s="57"/>
      <c r="H108" s="61"/>
      <c r="I108" s="59" t="str">
        <f>IF($A108="","",IF($F108="","MISSING EXPIRY",IF($F108&lt;TODAY(),"EXPIRED",IF($F108&lt;=TODAY()+30,"DUE IN 30 DAYS",IF($F108&lt;=TODAY()+60,"DUE IN 31-60 DAYS",IF($F108&lt;=TODAY()+90,"DUE IN 61-90 DAYS","VALID"))))))</f>
        <v/>
      </c>
      <c r="J108" s="59" t="str">
        <f>IF($F108="","",$F108-TODAY())</f>
        <v/>
      </c>
      <c r="K108" s="62" t="str">
        <f>IF(OR($F108="",$H108=""),"",$F108-$H108)</f>
        <v/>
      </c>
      <c r="L108" s="57"/>
    </row>
    <row r="109" spans="1:12">
      <c r="A109" s="57"/>
      <c r="B109" s="57"/>
      <c r="C109" s="57"/>
      <c r="D109" s="57"/>
      <c r="E109" s="58"/>
      <c r="F109" s="58"/>
      <c r="G109" s="57"/>
      <c r="H109" s="61"/>
      <c r="I109" s="59" t="str">
        <f>IF($A109="","",IF($F109="","MISSING EXPIRY",IF($F109&lt;TODAY(),"EXPIRED",IF($F109&lt;=TODAY()+30,"DUE IN 30 DAYS",IF($F109&lt;=TODAY()+60,"DUE IN 31-60 DAYS",IF($F109&lt;=TODAY()+90,"DUE IN 61-90 DAYS","VALID"))))))</f>
        <v/>
      </c>
      <c r="J109" s="59" t="str">
        <f>IF($F109="","",$F109-TODAY())</f>
        <v/>
      </c>
      <c r="K109" s="62" t="str">
        <f>IF(OR($F109="",$H109=""),"",$F109-$H109)</f>
        <v/>
      </c>
      <c r="L109" s="57"/>
    </row>
    <row r="110" spans="1:12">
      <c r="A110" s="57"/>
      <c r="B110" s="57"/>
      <c r="C110" s="57"/>
      <c r="D110" s="57"/>
      <c r="E110" s="58"/>
      <c r="F110" s="58"/>
      <c r="G110" s="57"/>
      <c r="H110" s="61"/>
      <c r="I110" s="59" t="str">
        <f>IF($A110="","",IF($F110="","MISSING EXPIRY",IF($F110&lt;TODAY(),"EXPIRED",IF($F110&lt;=TODAY()+30,"DUE IN 30 DAYS",IF($F110&lt;=TODAY()+60,"DUE IN 31-60 DAYS",IF($F110&lt;=TODAY()+90,"DUE IN 61-90 DAYS","VALID"))))))</f>
        <v/>
      </c>
      <c r="J110" s="59" t="str">
        <f>IF($F110="","",$F110-TODAY())</f>
        <v/>
      </c>
      <c r="K110" s="62" t="str">
        <f>IF(OR($F110="",$H110=""),"",$F110-$H110)</f>
        <v/>
      </c>
      <c r="L110" s="57"/>
    </row>
    <row r="111" spans="1:12">
      <c r="A111" s="57"/>
      <c r="B111" s="57"/>
      <c r="C111" s="57"/>
      <c r="D111" s="57"/>
      <c r="E111" s="58"/>
      <c r="F111" s="58"/>
      <c r="G111" s="57"/>
      <c r="H111" s="61"/>
      <c r="I111" s="59" t="str">
        <f>IF($A111="","",IF($F111="","MISSING EXPIRY",IF($F111&lt;TODAY(),"EXPIRED",IF($F111&lt;=TODAY()+30,"DUE IN 30 DAYS",IF($F111&lt;=TODAY()+60,"DUE IN 31-60 DAYS",IF($F111&lt;=TODAY()+90,"DUE IN 61-90 DAYS","VALID"))))))</f>
        <v/>
      </c>
      <c r="J111" s="59" t="str">
        <f>IF($F111="","",$F111-TODAY())</f>
        <v/>
      </c>
      <c r="K111" s="62" t="str">
        <f>IF(OR($F111="",$H111=""),"",$F111-$H111)</f>
        <v/>
      </c>
      <c r="L111" s="57"/>
    </row>
    <row r="112" spans="1:12">
      <c r="A112" s="57"/>
      <c r="B112" s="57"/>
      <c r="C112" s="57"/>
      <c r="D112" s="57"/>
      <c r="E112" s="58"/>
      <c r="F112" s="58"/>
      <c r="G112" s="57"/>
      <c r="H112" s="61"/>
      <c r="I112" s="59" t="str">
        <f>IF($A112="","",IF($F112="","MISSING EXPIRY",IF($F112&lt;TODAY(),"EXPIRED",IF($F112&lt;=TODAY()+30,"DUE IN 30 DAYS",IF($F112&lt;=TODAY()+60,"DUE IN 31-60 DAYS",IF($F112&lt;=TODAY()+90,"DUE IN 61-90 DAYS","VALID"))))))</f>
        <v/>
      </c>
      <c r="J112" s="59" t="str">
        <f>IF($F112="","",$F112-TODAY())</f>
        <v/>
      </c>
      <c r="K112" s="62" t="str">
        <f>IF(OR($F112="",$H112=""),"",$F112-$H112)</f>
        <v/>
      </c>
      <c r="L112" s="57"/>
    </row>
    <row r="113" spans="1:12">
      <c r="A113" s="57"/>
      <c r="B113" s="57"/>
      <c r="C113" s="57"/>
      <c r="D113" s="57"/>
      <c r="E113" s="58"/>
      <c r="F113" s="58"/>
      <c r="G113" s="57"/>
      <c r="H113" s="61"/>
      <c r="I113" s="59" t="str">
        <f>IF($A113="","",IF($F113="","MISSING EXPIRY",IF($F113&lt;TODAY(),"EXPIRED",IF($F113&lt;=TODAY()+30,"DUE IN 30 DAYS",IF($F113&lt;=TODAY()+60,"DUE IN 31-60 DAYS",IF($F113&lt;=TODAY()+90,"DUE IN 61-90 DAYS","VALID"))))))</f>
        <v/>
      </c>
      <c r="J113" s="59" t="str">
        <f>IF($F113="","",$F113-TODAY())</f>
        <v/>
      </c>
      <c r="K113" s="62" t="str">
        <f>IF(OR($F113="",$H113=""),"",$F113-$H113)</f>
        <v/>
      </c>
      <c r="L113" s="57"/>
    </row>
    <row r="114" spans="1:12">
      <c r="A114" s="57"/>
      <c r="B114" s="57"/>
      <c r="C114" s="57"/>
      <c r="D114" s="57"/>
      <c r="E114" s="58"/>
      <c r="F114" s="58"/>
      <c r="G114" s="57"/>
      <c r="H114" s="61"/>
      <c r="I114" s="59" t="str">
        <f>IF($A114="","",IF($F114="","MISSING EXPIRY",IF($F114&lt;TODAY(),"EXPIRED",IF($F114&lt;=TODAY()+30,"DUE IN 30 DAYS",IF($F114&lt;=TODAY()+60,"DUE IN 31-60 DAYS",IF($F114&lt;=TODAY()+90,"DUE IN 61-90 DAYS","VALID"))))))</f>
        <v/>
      </c>
      <c r="J114" s="59" t="str">
        <f>IF($F114="","",$F114-TODAY())</f>
        <v/>
      </c>
      <c r="K114" s="62" t="str">
        <f>IF(OR($F114="",$H114=""),"",$F114-$H114)</f>
        <v/>
      </c>
      <c r="L114" s="57"/>
    </row>
    <row r="115" spans="1:12">
      <c r="A115" s="57"/>
      <c r="B115" s="57"/>
      <c r="C115" s="57"/>
      <c r="D115" s="57"/>
      <c r="E115" s="58"/>
      <c r="F115" s="58"/>
      <c r="G115" s="57"/>
      <c r="H115" s="61"/>
      <c r="I115" s="59" t="str">
        <f>IF($A115="","",IF($F115="","MISSING EXPIRY",IF($F115&lt;TODAY(),"EXPIRED",IF($F115&lt;=TODAY()+30,"DUE IN 30 DAYS",IF($F115&lt;=TODAY()+60,"DUE IN 31-60 DAYS",IF($F115&lt;=TODAY()+90,"DUE IN 61-90 DAYS","VALID"))))))</f>
        <v/>
      </c>
      <c r="J115" s="59" t="str">
        <f>IF($F115="","",$F115-TODAY())</f>
        <v/>
      </c>
      <c r="K115" s="62" t="str">
        <f>IF(OR($F115="",$H115=""),"",$F115-$H115)</f>
        <v/>
      </c>
      <c r="L115" s="57"/>
    </row>
    <row r="116" spans="1:12">
      <c r="A116" s="57"/>
      <c r="B116" s="57"/>
      <c r="C116" s="57"/>
      <c r="D116" s="57"/>
      <c r="E116" s="58"/>
      <c r="F116" s="58"/>
      <c r="G116" s="57"/>
      <c r="H116" s="61"/>
      <c r="I116" s="59" t="str">
        <f>IF($A116="","",IF($F116="","MISSING EXPIRY",IF($F116&lt;TODAY(),"EXPIRED",IF($F116&lt;=TODAY()+30,"DUE IN 30 DAYS",IF($F116&lt;=TODAY()+60,"DUE IN 31-60 DAYS",IF($F116&lt;=TODAY()+90,"DUE IN 61-90 DAYS","VALID"))))))</f>
        <v/>
      </c>
      <c r="J116" s="59" t="str">
        <f>IF($F116="","",$F116-TODAY())</f>
        <v/>
      </c>
      <c r="K116" s="62" t="str">
        <f>IF(OR($F116="",$H116=""),"",$F116-$H116)</f>
        <v/>
      </c>
      <c r="L116" s="57"/>
    </row>
    <row r="117" spans="1:12">
      <c r="A117" s="57"/>
      <c r="B117" s="57"/>
      <c r="C117" s="57"/>
      <c r="D117" s="57"/>
      <c r="E117" s="58"/>
      <c r="F117" s="58"/>
      <c r="G117" s="57"/>
      <c r="H117" s="61"/>
      <c r="I117" s="59" t="str">
        <f>IF($A117="","",IF($F117="","MISSING EXPIRY",IF($F117&lt;TODAY(),"EXPIRED",IF($F117&lt;=TODAY()+30,"DUE IN 30 DAYS",IF($F117&lt;=TODAY()+60,"DUE IN 31-60 DAYS",IF($F117&lt;=TODAY()+90,"DUE IN 61-90 DAYS","VALID"))))))</f>
        <v/>
      </c>
      <c r="J117" s="59" t="str">
        <f>IF($F117="","",$F117-TODAY())</f>
        <v/>
      </c>
      <c r="K117" s="62" t="str">
        <f>IF(OR($F117="",$H117=""),"",$F117-$H117)</f>
        <v/>
      </c>
      <c r="L117" s="57"/>
    </row>
    <row r="118" spans="1:12">
      <c r="A118" s="57"/>
      <c r="B118" s="57"/>
      <c r="C118" s="57"/>
      <c r="D118" s="57"/>
      <c r="E118" s="58"/>
      <c r="F118" s="58"/>
      <c r="G118" s="57"/>
      <c r="H118" s="61"/>
      <c r="I118" s="59" t="str">
        <f>IF($A118="","",IF($F118="","MISSING EXPIRY",IF($F118&lt;TODAY(),"EXPIRED",IF($F118&lt;=TODAY()+30,"DUE IN 30 DAYS",IF($F118&lt;=TODAY()+60,"DUE IN 31-60 DAYS",IF($F118&lt;=TODAY()+90,"DUE IN 61-90 DAYS","VALID"))))))</f>
        <v/>
      </c>
      <c r="J118" s="59" t="str">
        <f>IF($F118="","",$F118-TODAY())</f>
        <v/>
      </c>
      <c r="K118" s="62" t="str">
        <f>IF(OR($F118="",$H118=""),"",$F118-$H118)</f>
        <v/>
      </c>
      <c r="L118" s="57"/>
    </row>
    <row r="119" spans="1:12">
      <c r="A119" s="57"/>
      <c r="B119" s="57"/>
      <c r="C119" s="57"/>
      <c r="D119" s="57"/>
      <c r="E119" s="58"/>
      <c r="F119" s="58"/>
      <c r="G119" s="57"/>
      <c r="H119" s="61"/>
      <c r="I119" s="59" t="str">
        <f>IF($A119="","",IF($F119="","MISSING EXPIRY",IF($F119&lt;TODAY(),"EXPIRED",IF($F119&lt;=TODAY()+30,"DUE IN 30 DAYS",IF($F119&lt;=TODAY()+60,"DUE IN 31-60 DAYS",IF($F119&lt;=TODAY()+90,"DUE IN 61-90 DAYS","VALID"))))))</f>
        <v/>
      </c>
      <c r="J119" s="59" t="str">
        <f>IF($F119="","",$F119-TODAY())</f>
        <v/>
      </c>
      <c r="K119" s="62" t="str">
        <f>IF(OR($F119="",$H119=""),"",$F119-$H119)</f>
        <v/>
      </c>
      <c r="L119" s="57"/>
    </row>
    <row r="120" spans="1:12">
      <c r="A120" s="57"/>
      <c r="B120" s="57"/>
      <c r="C120" s="57"/>
      <c r="D120" s="57"/>
      <c r="E120" s="58"/>
      <c r="F120" s="58"/>
      <c r="G120" s="57"/>
      <c r="H120" s="61"/>
      <c r="I120" s="59" t="str">
        <f>IF($A120="","",IF($F120="","MISSING EXPIRY",IF($F120&lt;TODAY(),"EXPIRED",IF($F120&lt;=TODAY()+30,"DUE IN 30 DAYS",IF($F120&lt;=TODAY()+60,"DUE IN 31-60 DAYS",IF($F120&lt;=TODAY()+90,"DUE IN 61-90 DAYS","VALID"))))))</f>
        <v/>
      </c>
      <c r="J120" s="59" t="str">
        <f>IF($F120="","",$F120-TODAY())</f>
        <v/>
      </c>
      <c r="K120" s="62" t="str">
        <f>IF(OR($F120="",$H120=""),"",$F120-$H120)</f>
        <v/>
      </c>
      <c r="L120" s="57"/>
    </row>
    <row r="121" spans="1:12">
      <c r="A121" s="57"/>
      <c r="B121" s="57"/>
      <c r="C121" s="57"/>
      <c r="D121" s="57"/>
      <c r="E121" s="58"/>
      <c r="F121" s="58"/>
      <c r="G121" s="57"/>
      <c r="H121" s="61"/>
      <c r="I121" s="59" t="str">
        <f>IF($A121="","",IF($F121="","MISSING EXPIRY",IF($F121&lt;TODAY(),"EXPIRED",IF($F121&lt;=TODAY()+30,"DUE IN 30 DAYS",IF($F121&lt;=TODAY()+60,"DUE IN 31-60 DAYS",IF($F121&lt;=TODAY()+90,"DUE IN 61-90 DAYS","VALID"))))))</f>
        <v/>
      </c>
      <c r="J121" s="59" t="str">
        <f>IF($F121="","",$F121-TODAY())</f>
        <v/>
      </c>
      <c r="K121" s="62" t="str">
        <f>IF(OR($F121="",$H121=""),"",$F121-$H121)</f>
        <v/>
      </c>
      <c r="L121" s="57"/>
    </row>
    <row r="122" spans="1:12">
      <c r="A122" s="57"/>
      <c r="B122" s="57"/>
      <c r="C122" s="57"/>
      <c r="D122" s="57"/>
      <c r="E122" s="58"/>
      <c r="F122" s="58"/>
      <c r="G122" s="57"/>
      <c r="H122" s="61"/>
      <c r="I122" s="59" t="str">
        <f>IF($A122="","",IF($F122="","MISSING EXPIRY",IF($F122&lt;TODAY(),"EXPIRED",IF($F122&lt;=TODAY()+30,"DUE IN 30 DAYS",IF($F122&lt;=TODAY()+60,"DUE IN 31-60 DAYS",IF($F122&lt;=TODAY()+90,"DUE IN 61-90 DAYS","VALID"))))))</f>
        <v/>
      </c>
      <c r="J122" s="59" t="str">
        <f>IF($F122="","",$F122-TODAY())</f>
        <v/>
      </c>
      <c r="K122" s="62" t="str">
        <f>IF(OR($F122="",$H122=""),"",$F122-$H122)</f>
        <v/>
      </c>
      <c r="L122" s="57"/>
    </row>
    <row r="123" spans="1:12">
      <c r="A123" s="57"/>
      <c r="B123" s="57"/>
      <c r="C123" s="57"/>
      <c r="D123" s="57"/>
      <c r="E123" s="58"/>
      <c r="F123" s="58"/>
      <c r="G123" s="57"/>
      <c r="H123" s="61"/>
      <c r="I123" s="59" t="str">
        <f>IF($A123="","",IF($F123="","MISSING EXPIRY",IF($F123&lt;TODAY(),"EXPIRED",IF($F123&lt;=TODAY()+30,"DUE IN 30 DAYS",IF($F123&lt;=TODAY()+60,"DUE IN 31-60 DAYS",IF($F123&lt;=TODAY()+90,"DUE IN 61-90 DAYS","VALID"))))))</f>
        <v/>
      </c>
      <c r="J123" s="59" t="str">
        <f>IF($F123="","",$F123-TODAY())</f>
        <v/>
      </c>
      <c r="K123" s="62" t="str">
        <f>IF(OR($F123="",$H123=""),"",$F123-$H123)</f>
        <v/>
      </c>
      <c r="L123" s="57"/>
    </row>
    <row r="124" spans="1:12">
      <c r="A124" s="57"/>
      <c r="B124" s="57"/>
      <c r="C124" s="57"/>
      <c r="D124" s="57"/>
      <c r="E124" s="58"/>
      <c r="F124" s="58"/>
      <c r="G124" s="57"/>
      <c r="H124" s="61"/>
      <c r="I124" s="59" t="str">
        <f>IF($A124="","",IF($F124="","MISSING EXPIRY",IF($F124&lt;TODAY(),"EXPIRED",IF($F124&lt;=TODAY()+30,"DUE IN 30 DAYS",IF($F124&lt;=TODAY()+60,"DUE IN 31-60 DAYS",IF($F124&lt;=TODAY()+90,"DUE IN 61-90 DAYS","VALID"))))))</f>
        <v/>
      </c>
      <c r="J124" s="59" t="str">
        <f>IF($F124="","",$F124-TODAY())</f>
        <v/>
      </c>
      <c r="K124" s="62" t="str">
        <f>IF(OR($F124="",$H124=""),"",$F124-$H124)</f>
        <v/>
      </c>
      <c r="L124" s="57"/>
    </row>
    <row r="125" spans="1:12">
      <c r="A125" s="57"/>
      <c r="B125" s="57"/>
      <c r="C125" s="57"/>
      <c r="D125" s="57"/>
      <c r="E125" s="58"/>
      <c r="F125" s="58"/>
      <c r="G125" s="57"/>
      <c r="H125" s="61"/>
      <c r="I125" s="59" t="str">
        <f>IF($A125="","",IF($F125="","MISSING EXPIRY",IF($F125&lt;TODAY(),"EXPIRED",IF($F125&lt;=TODAY()+30,"DUE IN 30 DAYS",IF($F125&lt;=TODAY()+60,"DUE IN 31-60 DAYS",IF($F125&lt;=TODAY()+90,"DUE IN 61-90 DAYS","VALID"))))))</f>
        <v/>
      </c>
      <c r="J125" s="59" t="str">
        <f>IF($F125="","",$F125-TODAY())</f>
        <v/>
      </c>
      <c r="K125" s="62" t="str">
        <f>IF(OR($F125="",$H125=""),"",$F125-$H125)</f>
        <v/>
      </c>
      <c r="L125" s="57"/>
    </row>
    <row r="126" spans="1:12">
      <c r="A126" s="57"/>
      <c r="B126" s="57"/>
      <c r="C126" s="57"/>
      <c r="D126" s="57"/>
      <c r="E126" s="58"/>
      <c r="F126" s="58"/>
      <c r="G126" s="57"/>
      <c r="H126" s="61"/>
      <c r="I126" s="59" t="str">
        <f>IF($A126="","",IF($F126="","MISSING EXPIRY",IF($F126&lt;TODAY(),"EXPIRED",IF($F126&lt;=TODAY()+30,"DUE IN 30 DAYS",IF($F126&lt;=TODAY()+60,"DUE IN 31-60 DAYS",IF($F126&lt;=TODAY()+90,"DUE IN 61-90 DAYS","VALID"))))))</f>
        <v/>
      </c>
      <c r="J126" s="59" t="str">
        <f>IF($F126="","",$F126-TODAY())</f>
        <v/>
      </c>
      <c r="K126" s="62" t="str">
        <f>IF(OR($F126="",$H126=""),"",$F126-$H126)</f>
        <v/>
      </c>
      <c r="L126" s="57"/>
    </row>
    <row r="127" spans="1:12">
      <c r="A127" s="57"/>
      <c r="B127" s="57"/>
      <c r="C127" s="57"/>
      <c r="D127" s="57"/>
      <c r="E127" s="58"/>
      <c r="F127" s="58"/>
      <c r="G127" s="57"/>
      <c r="H127" s="61"/>
      <c r="I127" s="59" t="str">
        <f>IF($A127="","",IF($F127="","MISSING EXPIRY",IF($F127&lt;TODAY(),"EXPIRED",IF($F127&lt;=TODAY()+30,"DUE IN 30 DAYS",IF($F127&lt;=TODAY()+60,"DUE IN 31-60 DAYS",IF($F127&lt;=TODAY()+90,"DUE IN 61-90 DAYS","VALID"))))))</f>
        <v/>
      </c>
      <c r="J127" s="59" t="str">
        <f>IF($F127="","",$F127-TODAY())</f>
        <v/>
      </c>
      <c r="K127" s="62" t="str">
        <f>IF(OR($F127="",$H127=""),"",$F127-$H127)</f>
        <v/>
      </c>
      <c r="L127" s="57"/>
    </row>
    <row r="128" spans="1:12">
      <c r="A128" s="57"/>
      <c r="B128" s="57"/>
      <c r="C128" s="57"/>
      <c r="D128" s="57"/>
      <c r="E128" s="58"/>
      <c r="F128" s="58"/>
      <c r="G128" s="57"/>
      <c r="H128" s="61"/>
      <c r="I128" s="59" t="str">
        <f>IF($A128="","",IF($F128="","MISSING EXPIRY",IF($F128&lt;TODAY(),"EXPIRED",IF($F128&lt;=TODAY()+30,"DUE IN 30 DAYS",IF($F128&lt;=TODAY()+60,"DUE IN 31-60 DAYS",IF($F128&lt;=TODAY()+90,"DUE IN 61-90 DAYS","VALID"))))))</f>
        <v/>
      </c>
      <c r="J128" s="59" t="str">
        <f>IF($F128="","",$F128-TODAY())</f>
        <v/>
      </c>
      <c r="K128" s="62" t="str">
        <f>IF(OR($F128="",$H128=""),"",$F128-$H128)</f>
        <v/>
      </c>
      <c r="L128" s="57"/>
    </row>
    <row r="129" spans="1:12">
      <c r="A129" s="57"/>
      <c r="B129" s="57"/>
      <c r="C129" s="57"/>
      <c r="D129" s="57"/>
      <c r="E129" s="58"/>
      <c r="F129" s="58"/>
      <c r="G129" s="57"/>
      <c r="H129" s="61"/>
      <c r="I129" s="59" t="str">
        <f>IF($A129="","",IF($F129="","MISSING EXPIRY",IF($F129&lt;TODAY(),"EXPIRED",IF($F129&lt;=TODAY()+30,"DUE IN 30 DAYS",IF($F129&lt;=TODAY()+60,"DUE IN 31-60 DAYS",IF($F129&lt;=TODAY()+90,"DUE IN 61-90 DAYS","VALID"))))))</f>
        <v/>
      </c>
      <c r="J129" s="59" t="str">
        <f>IF($F129="","",$F129-TODAY())</f>
        <v/>
      </c>
      <c r="K129" s="62" t="str">
        <f>IF(OR($F129="",$H129=""),"",$F129-$H129)</f>
        <v/>
      </c>
      <c r="L129" s="57"/>
    </row>
    <row r="130" spans="1:12">
      <c r="A130" s="57"/>
      <c r="B130" s="57"/>
      <c r="C130" s="57"/>
      <c r="D130" s="57"/>
      <c r="E130" s="58"/>
      <c r="F130" s="58"/>
      <c r="G130" s="57"/>
      <c r="H130" s="61"/>
      <c r="I130" s="59" t="str">
        <f>IF($A130="","",IF($F130="","MISSING EXPIRY",IF($F130&lt;TODAY(),"EXPIRED",IF($F130&lt;=TODAY()+30,"DUE IN 30 DAYS",IF($F130&lt;=TODAY()+60,"DUE IN 31-60 DAYS",IF($F130&lt;=TODAY()+90,"DUE IN 61-90 DAYS","VALID"))))))</f>
        <v/>
      </c>
      <c r="J130" s="59" t="str">
        <f>IF($F130="","",$F130-TODAY())</f>
        <v/>
      </c>
      <c r="K130" s="62" t="str">
        <f>IF(OR($F130="",$H130=""),"",$F130-$H130)</f>
        <v/>
      </c>
      <c r="L130" s="57"/>
    </row>
    <row r="131" spans="1:12">
      <c r="A131" s="57"/>
      <c r="B131" s="57"/>
      <c r="C131" s="57"/>
      <c r="D131" s="57"/>
      <c r="E131" s="58"/>
      <c r="F131" s="58"/>
      <c r="G131" s="57"/>
      <c r="H131" s="61"/>
      <c r="I131" s="59" t="str">
        <f>IF($A131="","",IF($F131="","MISSING EXPIRY",IF($F131&lt;TODAY(),"EXPIRED",IF($F131&lt;=TODAY()+30,"DUE IN 30 DAYS",IF($F131&lt;=TODAY()+60,"DUE IN 31-60 DAYS",IF($F131&lt;=TODAY()+90,"DUE IN 61-90 DAYS","VALID"))))))</f>
        <v/>
      </c>
      <c r="J131" s="59" t="str">
        <f>IF($F131="","",$F131-TODAY())</f>
        <v/>
      </c>
      <c r="K131" s="62" t="str">
        <f>IF(OR($F131="",$H131=""),"",$F131-$H131)</f>
        <v/>
      </c>
      <c r="L131" s="57"/>
    </row>
    <row r="132" spans="1:12">
      <c r="A132" s="57"/>
      <c r="B132" s="57"/>
      <c r="C132" s="57"/>
      <c r="D132" s="57"/>
      <c r="E132" s="58"/>
      <c r="F132" s="58"/>
      <c r="G132" s="57"/>
      <c r="H132" s="61"/>
      <c r="I132" s="59" t="str">
        <f>IF($A132="","",IF($F132="","MISSING EXPIRY",IF($F132&lt;TODAY(),"EXPIRED",IF($F132&lt;=TODAY()+30,"DUE IN 30 DAYS",IF($F132&lt;=TODAY()+60,"DUE IN 31-60 DAYS",IF($F132&lt;=TODAY()+90,"DUE IN 61-90 DAYS","VALID"))))))</f>
        <v/>
      </c>
      <c r="J132" s="59" t="str">
        <f>IF($F132="","",$F132-TODAY())</f>
        <v/>
      </c>
      <c r="K132" s="62" t="str">
        <f>IF(OR($F132="",$H132=""),"",$F132-$H132)</f>
        <v/>
      </c>
      <c r="L132" s="57"/>
    </row>
    <row r="133" spans="1:12">
      <c r="A133" s="57"/>
      <c r="B133" s="57"/>
      <c r="C133" s="57"/>
      <c r="D133" s="57"/>
      <c r="E133" s="58"/>
      <c r="F133" s="58"/>
      <c r="G133" s="57"/>
      <c r="H133" s="61"/>
      <c r="I133" s="59" t="str">
        <f>IF($A133="","",IF($F133="","MISSING EXPIRY",IF($F133&lt;TODAY(),"EXPIRED",IF($F133&lt;=TODAY()+30,"DUE IN 30 DAYS",IF($F133&lt;=TODAY()+60,"DUE IN 31-60 DAYS",IF($F133&lt;=TODAY()+90,"DUE IN 61-90 DAYS","VALID"))))))</f>
        <v/>
      </c>
      <c r="J133" s="59" t="str">
        <f>IF($F133="","",$F133-TODAY())</f>
        <v/>
      </c>
      <c r="K133" s="62" t="str">
        <f>IF(OR($F133="",$H133=""),"",$F133-$H133)</f>
        <v/>
      </c>
      <c r="L133" s="57"/>
    </row>
    <row r="134" spans="1:12">
      <c r="A134" s="57"/>
      <c r="B134" s="57"/>
      <c r="C134" s="57"/>
      <c r="D134" s="57"/>
      <c r="E134" s="58"/>
      <c r="F134" s="58"/>
      <c r="G134" s="57"/>
      <c r="H134" s="61"/>
      <c r="I134" s="59" t="str">
        <f>IF($A134="","",IF($F134="","MISSING EXPIRY",IF($F134&lt;TODAY(),"EXPIRED",IF($F134&lt;=TODAY()+30,"DUE IN 30 DAYS",IF($F134&lt;=TODAY()+60,"DUE IN 31-60 DAYS",IF($F134&lt;=TODAY()+90,"DUE IN 61-90 DAYS","VALID"))))))</f>
        <v/>
      </c>
      <c r="J134" s="59" t="str">
        <f>IF($F134="","",$F134-TODAY())</f>
        <v/>
      </c>
      <c r="K134" s="62" t="str">
        <f>IF(OR($F134="",$H134=""),"",$F134-$H134)</f>
        <v/>
      </c>
      <c r="L134" s="57"/>
    </row>
    <row r="135" spans="1:12">
      <c r="A135" s="57"/>
      <c r="B135" s="57"/>
      <c r="C135" s="57"/>
      <c r="D135" s="57"/>
      <c r="E135" s="58"/>
      <c r="F135" s="58"/>
      <c r="G135" s="57"/>
      <c r="H135" s="61"/>
      <c r="I135" s="59" t="str">
        <f>IF($A135="","",IF($F135="","MISSING EXPIRY",IF($F135&lt;TODAY(),"EXPIRED",IF($F135&lt;=TODAY()+30,"DUE IN 30 DAYS",IF($F135&lt;=TODAY()+60,"DUE IN 31-60 DAYS",IF($F135&lt;=TODAY()+90,"DUE IN 61-90 DAYS","VALID"))))))</f>
        <v/>
      </c>
      <c r="J135" s="59" t="str">
        <f>IF($F135="","",$F135-TODAY())</f>
        <v/>
      </c>
      <c r="K135" s="62" t="str">
        <f>IF(OR($F135="",$H135=""),"",$F135-$H135)</f>
        <v/>
      </c>
      <c r="L135" s="57"/>
    </row>
    <row r="136" spans="1:12">
      <c r="A136" s="57"/>
      <c r="B136" s="57"/>
      <c r="C136" s="57"/>
      <c r="D136" s="57"/>
      <c r="E136" s="58"/>
      <c r="F136" s="58"/>
      <c r="G136" s="57"/>
      <c r="H136" s="61"/>
      <c r="I136" s="59" t="str">
        <f>IF($A136="","",IF($F136="","MISSING EXPIRY",IF($F136&lt;TODAY(),"EXPIRED",IF($F136&lt;=TODAY()+30,"DUE IN 30 DAYS",IF($F136&lt;=TODAY()+60,"DUE IN 31-60 DAYS",IF($F136&lt;=TODAY()+90,"DUE IN 61-90 DAYS","VALID"))))))</f>
        <v/>
      </c>
      <c r="J136" s="59" t="str">
        <f>IF($F136="","",$F136-TODAY())</f>
        <v/>
      </c>
      <c r="K136" s="62" t="str">
        <f>IF(OR($F136="",$H136=""),"",$F136-$H136)</f>
        <v/>
      </c>
      <c r="L136" s="57"/>
    </row>
    <row r="137" spans="1:12">
      <c r="A137" s="57"/>
      <c r="B137" s="57"/>
      <c r="C137" s="57"/>
      <c r="D137" s="57"/>
      <c r="E137" s="58"/>
      <c r="F137" s="58"/>
      <c r="G137" s="57"/>
      <c r="H137" s="61"/>
      <c r="I137" s="59" t="str">
        <f>IF($A137="","",IF($F137="","MISSING EXPIRY",IF($F137&lt;TODAY(),"EXPIRED",IF($F137&lt;=TODAY()+30,"DUE IN 30 DAYS",IF($F137&lt;=TODAY()+60,"DUE IN 31-60 DAYS",IF($F137&lt;=TODAY()+90,"DUE IN 61-90 DAYS","VALID"))))))</f>
        <v/>
      </c>
      <c r="J137" s="59" t="str">
        <f>IF($F137="","",$F137-TODAY())</f>
        <v/>
      </c>
      <c r="K137" s="62" t="str">
        <f>IF(OR($F137="",$H137=""),"",$F137-$H137)</f>
        <v/>
      </c>
      <c r="L137" s="57"/>
    </row>
    <row r="138" spans="1:12">
      <c r="A138" s="57"/>
      <c r="B138" s="57"/>
      <c r="C138" s="57"/>
      <c r="D138" s="57"/>
      <c r="E138" s="58"/>
      <c r="F138" s="58"/>
      <c r="G138" s="57"/>
      <c r="H138" s="61"/>
      <c r="I138" s="59" t="str">
        <f>IF($A138="","",IF($F138="","MISSING EXPIRY",IF($F138&lt;TODAY(),"EXPIRED",IF($F138&lt;=TODAY()+30,"DUE IN 30 DAYS",IF($F138&lt;=TODAY()+60,"DUE IN 31-60 DAYS",IF($F138&lt;=TODAY()+90,"DUE IN 61-90 DAYS","VALID"))))))</f>
        <v/>
      </c>
      <c r="J138" s="59" t="str">
        <f>IF($F138="","",$F138-TODAY())</f>
        <v/>
      </c>
      <c r="K138" s="62" t="str">
        <f>IF(OR($F138="",$H138=""),"",$F138-$H138)</f>
        <v/>
      </c>
      <c r="L138" s="57"/>
    </row>
    <row r="139" spans="1:12">
      <c r="A139" s="57"/>
      <c r="B139" s="57"/>
      <c r="C139" s="57"/>
      <c r="D139" s="57"/>
      <c r="E139" s="58"/>
      <c r="F139" s="58"/>
      <c r="G139" s="57"/>
      <c r="H139" s="61"/>
      <c r="I139" s="59" t="str">
        <f>IF($A139="","",IF($F139="","MISSING EXPIRY",IF($F139&lt;TODAY(),"EXPIRED",IF($F139&lt;=TODAY()+30,"DUE IN 30 DAYS",IF($F139&lt;=TODAY()+60,"DUE IN 31-60 DAYS",IF($F139&lt;=TODAY()+90,"DUE IN 61-90 DAYS","VALID"))))))</f>
        <v/>
      </c>
      <c r="J139" s="59" t="str">
        <f>IF($F139="","",$F139-TODAY())</f>
        <v/>
      </c>
      <c r="K139" s="62" t="str">
        <f>IF(OR($F139="",$H139=""),"",$F139-$H139)</f>
        <v/>
      </c>
      <c r="L139" s="57"/>
    </row>
    <row r="140" spans="1:12">
      <c r="A140" s="57"/>
      <c r="B140" s="57"/>
      <c r="C140" s="57"/>
      <c r="D140" s="57"/>
      <c r="E140" s="58"/>
      <c r="F140" s="58"/>
      <c r="G140" s="57"/>
      <c r="H140" s="61"/>
      <c r="I140" s="59" t="str">
        <f>IF($A140="","",IF($F140="","MISSING EXPIRY",IF($F140&lt;TODAY(),"EXPIRED",IF($F140&lt;=TODAY()+30,"DUE IN 30 DAYS",IF($F140&lt;=TODAY()+60,"DUE IN 31-60 DAYS",IF($F140&lt;=TODAY()+90,"DUE IN 61-90 DAYS","VALID"))))))</f>
        <v/>
      </c>
      <c r="J140" s="59" t="str">
        <f>IF($F140="","",$F140-TODAY())</f>
        <v/>
      </c>
      <c r="K140" s="62" t="str">
        <f>IF(OR($F140="",$H140=""),"",$F140-$H140)</f>
        <v/>
      </c>
      <c r="L140" s="57"/>
    </row>
    <row r="141" spans="1:12">
      <c r="A141" s="57"/>
      <c r="B141" s="57"/>
      <c r="C141" s="57"/>
      <c r="D141" s="57"/>
      <c r="E141" s="58"/>
      <c r="F141" s="58"/>
      <c r="G141" s="57"/>
      <c r="H141" s="61"/>
      <c r="I141" s="59" t="str">
        <f>IF($A141="","",IF($F141="","MISSING EXPIRY",IF($F141&lt;TODAY(),"EXPIRED",IF($F141&lt;=TODAY()+30,"DUE IN 30 DAYS",IF($F141&lt;=TODAY()+60,"DUE IN 31-60 DAYS",IF($F141&lt;=TODAY()+90,"DUE IN 61-90 DAYS","VALID"))))))</f>
        <v/>
      </c>
      <c r="J141" s="59" t="str">
        <f>IF($F141="","",$F141-TODAY())</f>
        <v/>
      </c>
      <c r="K141" s="62" t="str">
        <f>IF(OR($F141="",$H141=""),"",$F141-$H141)</f>
        <v/>
      </c>
      <c r="L141" s="57"/>
    </row>
    <row r="142" spans="1:12">
      <c r="A142" s="57"/>
      <c r="B142" s="57"/>
      <c r="C142" s="57"/>
      <c r="D142" s="57"/>
      <c r="E142" s="58"/>
      <c r="F142" s="58"/>
      <c r="G142" s="57"/>
      <c r="H142" s="61"/>
      <c r="I142" s="59" t="str">
        <f>IF($A142="","",IF($F142="","MISSING EXPIRY",IF($F142&lt;TODAY(),"EXPIRED",IF($F142&lt;=TODAY()+30,"DUE IN 30 DAYS",IF($F142&lt;=TODAY()+60,"DUE IN 31-60 DAYS",IF($F142&lt;=TODAY()+90,"DUE IN 61-90 DAYS","VALID"))))))</f>
        <v/>
      </c>
      <c r="J142" s="59" t="str">
        <f>IF($F142="","",$F142-TODAY())</f>
        <v/>
      </c>
      <c r="K142" s="62" t="str">
        <f>IF(OR($F142="",$H142=""),"",$F142-$H142)</f>
        <v/>
      </c>
      <c r="L142" s="57"/>
    </row>
    <row r="143" spans="1:12">
      <c r="A143" s="57"/>
      <c r="B143" s="57"/>
      <c r="C143" s="57"/>
      <c r="D143" s="57"/>
      <c r="E143" s="58"/>
      <c r="F143" s="58"/>
      <c r="G143" s="57"/>
      <c r="H143" s="61"/>
      <c r="I143" s="59" t="str">
        <f>IF($A143="","",IF($F143="","MISSING EXPIRY",IF($F143&lt;TODAY(),"EXPIRED",IF($F143&lt;=TODAY()+30,"DUE IN 30 DAYS",IF($F143&lt;=TODAY()+60,"DUE IN 31-60 DAYS",IF($F143&lt;=TODAY()+90,"DUE IN 61-90 DAYS","VALID"))))))</f>
        <v/>
      </c>
      <c r="J143" s="59" t="str">
        <f>IF($F143="","",$F143-TODAY())</f>
        <v/>
      </c>
      <c r="K143" s="62" t="str">
        <f>IF(OR($F143="",$H143=""),"",$F143-$H143)</f>
        <v/>
      </c>
      <c r="L143" s="57"/>
    </row>
    <row r="144" spans="1:12">
      <c r="A144" s="57"/>
      <c r="B144" s="57"/>
      <c r="C144" s="57"/>
      <c r="D144" s="57"/>
      <c r="E144" s="58"/>
      <c r="F144" s="58"/>
      <c r="G144" s="57"/>
      <c r="H144" s="61"/>
      <c r="I144" s="59" t="str">
        <f>IF($A144="","",IF($F144="","MISSING EXPIRY",IF($F144&lt;TODAY(),"EXPIRED",IF($F144&lt;=TODAY()+30,"DUE IN 30 DAYS",IF($F144&lt;=TODAY()+60,"DUE IN 31-60 DAYS",IF($F144&lt;=TODAY()+90,"DUE IN 61-90 DAYS","VALID"))))))</f>
        <v/>
      </c>
      <c r="J144" s="59" t="str">
        <f>IF($F144="","",$F144-TODAY())</f>
        <v/>
      </c>
      <c r="K144" s="62" t="str">
        <f>IF(OR($F144="",$H144=""),"",$F144-$H144)</f>
        <v/>
      </c>
      <c r="L144" s="57"/>
    </row>
    <row r="145" spans="1:12">
      <c r="A145" s="57"/>
      <c r="B145" s="57"/>
      <c r="C145" s="57"/>
      <c r="D145" s="57"/>
      <c r="E145" s="58"/>
      <c r="F145" s="58"/>
      <c r="G145" s="57"/>
      <c r="H145" s="61"/>
      <c r="I145" s="59" t="str">
        <f>IF($A145="","",IF($F145="","MISSING EXPIRY",IF($F145&lt;TODAY(),"EXPIRED",IF($F145&lt;=TODAY()+30,"DUE IN 30 DAYS",IF($F145&lt;=TODAY()+60,"DUE IN 31-60 DAYS",IF($F145&lt;=TODAY()+90,"DUE IN 61-90 DAYS","VALID"))))))</f>
        <v/>
      </c>
      <c r="J145" s="59" t="str">
        <f>IF($F145="","",$F145-TODAY())</f>
        <v/>
      </c>
      <c r="K145" s="62" t="str">
        <f>IF(OR($F145="",$H145=""),"",$F145-$H145)</f>
        <v/>
      </c>
      <c r="L145" s="57"/>
    </row>
    <row r="146" spans="1:12">
      <c r="A146" s="57"/>
      <c r="B146" s="57"/>
      <c r="C146" s="57"/>
      <c r="D146" s="57"/>
      <c r="E146" s="58"/>
      <c r="F146" s="58"/>
      <c r="G146" s="57"/>
      <c r="H146" s="61"/>
      <c r="I146" s="59" t="str">
        <f>IF($A146="","",IF($F146="","MISSING EXPIRY",IF($F146&lt;TODAY(),"EXPIRED",IF($F146&lt;=TODAY()+30,"DUE IN 30 DAYS",IF($F146&lt;=TODAY()+60,"DUE IN 31-60 DAYS",IF($F146&lt;=TODAY()+90,"DUE IN 61-90 DAYS","VALID"))))))</f>
        <v/>
      </c>
      <c r="J146" s="59" t="str">
        <f>IF($F146="","",$F146-TODAY())</f>
        <v/>
      </c>
      <c r="K146" s="62" t="str">
        <f>IF(OR($F146="",$H146=""),"",$F146-$H146)</f>
        <v/>
      </c>
      <c r="L146" s="57"/>
    </row>
    <row r="147" spans="1:12">
      <c r="A147" s="57"/>
      <c r="B147" s="57"/>
      <c r="C147" s="57"/>
      <c r="D147" s="57"/>
      <c r="E147" s="58"/>
      <c r="F147" s="58"/>
      <c r="G147" s="57"/>
      <c r="H147" s="61"/>
      <c r="I147" s="59" t="str">
        <f>IF($A147="","",IF($F147="","MISSING EXPIRY",IF($F147&lt;TODAY(),"EXPIRED",IF($F147&lt;=TODAY()+30,"DUE IN 30 DAYS",IF($F147&lt;=TODAY()+60,"DUE IN 31-60 DAYS",IF($F147&lt;=TODAY()+90,"DUE IN 61-90 DAYS","VALID"))))))</f>
        <v/>
      </c>
      <c r="J147" s="59" t="str">
        <f>IF($F147="","",$F147-TODAY())</f>
        <v/>
      </c>
      <c r="K147" s="62" t="str">
        <f>IF(OR($F147="",$H147=""),"",$F147-$H147)</f>
        <v/>
      </c>
      <c r="L147" s="57"/>
    </row>
    <row r="148" spans="1:12">
      <c r="A148" s="57"/>
      <c r="B148" s="57"/>
      <c r="C148" s="57"/>
      <c r="D148" s="57"/>
      <c r="E148" s="58"/>
      <c r="F148" s="58"/>
      <c r="G148" s="57"/>
      <c r="H148" s="61"/>
      <c r="I148" s="59" t="str">
        <f>IF($A148="","",IF($F148="","MISSING EXPIRY",IF($F148&lt;TODAY(),"EXPIRED",IF($F148&lt;=TODAY()+30,"DUE IN 30 DAYS",IF($F148&lt;=TODAY()+60,"DUE IN 31-60 DAYS",IF($F148&lt;=TODAY()+90,"DUE IN 61-90 DAYS","VALID"))))))</f>
        <v/>
      </c>
      <c r="J148" s="59" t="str">
        <f>IF($F148="","",$F148-TODAY())</f>
        <v/>
      </c>
      <c r="K148" s="62" t="str">
        <f>IF(OR($F148="",$H148=""),"",$F148-$H148)</f>
        <v/>
      </c>
      <c r="L148" s="57"/>
    </row>
    <row r="149" spans="1:12">
      <c r="A149" s="57"/>
      <c r="B149" s="57"/>
      <c r="C149" s="57"/>
      <c r="D149" s="57"/>
      <c r="E149" s="58"/>
      <c r="F149" s="58"/>
      <c r="G149" s="57"/>
      <c r="H149" s="61"/>
      <c r="I149" s="59" t="str">
        <f>IF($A149="","",IF($F149="","MISSING EXPIRY",IF($F149&lt;TODAY(),"EXPIRED",IF($F149&lt;=TODAY()+30,"DUE IN 30 DAYS",IF($F149&lt;=TODAY()+60,"DUE IN 31-60 DAYS",IF($F149&lt;=TODAY()+90,"DUE IN 61-90 DAYS","VALID"))))))</f>
        <v/>
      </c>
      <c r="J149" s="59" t="str">
        <f>IF($F149="","",$F149-TODAY())</f>
        <v/>
      </c>
      <c r="K149" s="62" t="str">
        <f>IF(OR($F149="",$H149=""),"",$F149-$H149)</f>
        <v/>
      </c>
      <c r="L149" s="57"/>
    </row>
    <row r="150" spans="1:12">
      <c r="A150" s="57"/>
      <c r="B150" s="57"/>
      <c r="C150" s="57"/>
      <c r="D150" s="57"/>
      <c r="E150" s="58"/>
      <c r="F150" s="58"/>
      <c r="G150" s="57"/>
      <c r="H150" s="61"/>
      <c r="I150" s="59" t="str">
        <f>IF($A150="","",IF($F150="","MISSING EXPIRY",IF($F150&lt;TODAY(),"EXPIRED",IF($F150&lt;=TODAY()+30,"DUE IN 30 DAYS",IF($F150&lt;=TODAY()+60,"DUE IN 31-60 DAYS",IF($F150&lt;=TODAY()+90,"DUE IN 61-90 DAYS","VALID"))))))</f>
        <v/>
      </c>
      <c r="J150" s="59" t="str">
        <f>IF($F150="","",$F150-TODAY())</f>
        <v/>
      </c>
      <c r="K150" s="62" t="str">
        <f>IF(OR($F150="",$H150=""),"",$F150-$H150)</f>
        <v/>
      </c>
      <c r="L150" s="57"/>
    </row>
    <row r="151" spans="1:12">
      <c r="A151" s="57"/>
      <c r="B151" s="57"/>
      <c r="C151" s="57"/>
      <c r="D151" s="57"/>
      <c r="E151" s="58"/>
      <c r="F151" s="58"/>
      <c r="G151" s="57"/>
      <c r="H151" s="61"/>
      <c r="I151" s="59" t="str">
        <f>IF($A151="","",IF($F151="","MISSING EXPIRY",IF($F151&lt;TODAY(),"EXPIRED",IF($F151&lt;=TODAY()+30,"DUE IN 30 DAYS",IF($F151&lt;=TODAY()+60,"DUE IN 31-60 DAYS",IF($F151&lt;=TODAY()+90,"DUE IN 61-90 DAYS","VALID"))))))</f>
        <v/>
      </c>
      <c r="J151" s="59" t="str">
        <f>IF($F151="","",$F151-TODAY())</f>
        <v/>
      </c>
      <c r="K151" s="62" t="str">
        <f>IF(OR($F151="",$H151=""),"",$F151-$H151)</f>
        <v/>
      </c>
      <c r="L151" s="57"/>
    </row>
    <row r="152" spans="1:12">
      <c r="A152" s="57"/>
      <c r="B152" s="57"/>
      <c r="C152" s="57"/>
      <c r="D152" s="57"/>
      <c r="E152" s="58"/>
      <c r="F152" s="58"/>
      <c r="G152" s="57"/>
      <c r="H152" s="61"/>
      <c r="I152" s="59" t="str">
        <f>IF($A152="","",IF($F152="","MISSING EXPIRY",IF($F152&lt;TODAY(),"EXPIRED",IF($F152&lt;=TODAY()+30,"DUE IN 30 DAYS",IF($F152&lt;=TODAY()+60,"DUE IN 31-60 DAYS",IF($F152&lt;=TODAY()+90,"DUE IN 61-90 DAYS","VALID"))))))</f>
        <v/>
      </c>
      <c r="J152" s="59" t="str">
        <f>IF($F152="","",$F152-TODAY())</f>
        <v/>
      </c>
      <c r="K152" s="62" t="str">
        <f>IF(OR($F152="",$H152=""),"",$F152-$H152)</f>
        <v/>
      </c>
      <c r="L152" s="57"/>
    </row>
    <row r="153" spans="1:12">
      <c r="A153" s="57"/>
      <c r="B153" s="57"/>
      <c r="C153" s="57"/>
      <c r="D153" s="57"/>
      <c r="E153" s="58"/>
      <c r="F153" s="58"/>
      <c r="G153" s="57"/>
      <c r="H153" s="61"/>
      <c r="I153" s="59" t="str">
        <f>IF($A153="","",IF($F153="","MISSING EXPIRY",IF($F153&lt;TODAY(),"EXPIRED",IF($F153&lt;=TODAY()+30,"DUE IN 30 DAYS",IF($F153&lt;=TODAY()+60,"DUE IN 31-60 DAYS",IF($F153&lt;=TODAY()+90,"DUE IN 61-90 DAYS","VALID"))))))</f>
        <v/>
      </c>
      <c r="J153" s="59" t="str">
        <f>IF($F153="","",$F153-TODAY())</f>
        <v/>
      </c>
      <c r="K153" s="62" t="str">
        <f>IF(OR($F153="",$H153=""),"",$F153-$H153)</f>
        <v/>
      </c>
      <c r="L153" s="57"/>
    </row>
    <row r="154" spans="1:12">
      <c r="A154" s="57"/>
      <c r="B154" s="57"/>
      <c r="C154" s="57"/>
      <c r="D154" s="57"/>
      <c r="E154" s="58"/>
      <c r="F154" s="58"/>
      <c r="G154" s="57"/>
      <c r="H154" s="61"/>
      <c r="I154" s="59" t="str">
        <f>IF($A154="","",IF($F154="","MISSING EXPIRY",IF($F154&lt;TODAY(),"EXPIRED",IF($F154&lt;=TODAY()+30,"DUE IN 30 DAYS",IF($F154&lt;=TODAY()+60,"DUE IN 31-60 DAYS",IF($F154&lt;=TODAY()+90,"DUE IN 61-90 DAYS","VALID"))))))</f>
        <v/>
      </c>
      <c r="J154" s="59" t="str">
        <f>IF($F154="","",$F154-TODAY())</f>
        <v/>
      </c>
      <c r="K154" s="62" t="str">
        <f>IF(OR($F154="",$H154=""),"",$F154-$H154)</f>
        <v/>
      </c>
      <c r="L154" s="57"/>
    </row>
    <row r="155" spans="1:12">
      <c r="A155" s="57"/>
      <c r="B155" s="57"/>
      <c r="C155" s="57"/>
      <c r="D155" s="57"/>
      <c r="E155" s="58"/>
      <c r="F155" s="58"/>
      <c r="G155" s="57"/>
      <c r="H155" s="61"/>
      <c r="I155" s="59" t="str">
        <f>IF($A155="","",IF($F155="","MISSING EXPIRY",IF($F155&lt;TODAY(),"EXPIRED",IF($F155&lt;=TODAY()+30,"DUE IN 30 DAYS",IF($F155&lt;=TODAY()+60,"DUE IN 31-60 DAYS",IF($F155&lt;=TODAY()+90,"DUE IN 61-90 DAYS","VALID"))))))</f>
        <v/>
      </c>
      <c r="J155" s="59" t="str">
        <f>IF($F155="","",$F155-TODAY())</f>
        <v/>
      </c>
      <c r="K155" s="62" t="str">
        <f>IF(OR($F155="",$H155=""),"",$F155-$H155)</f>
        <v/>
      </c>
      <c r="L155" s="57"/>
    </row>
    <row r="156" spans="1:12">
      <c r="A156" s="57"/>
      <c r="B156" s="57"/>
      <c r="C156" s="57"/>
      <c r="D156" s="57"/>
      <c r="E156" s="58"/>
      <c r="F156" s="58"/>
      <c r="G156" s="57"/>
      <c r="H156" s="61"/>
      <c r="I156" s="59" t="str">
        <f>IF($A156="","",IF($F156="","MISSING EXPIRY",IF($F156&lt;TODAY(),"EXPIRED",IF($F156&lt;=TODAY()+30,"DUE IN 30 DAYS",IF($F156&lt;=TODAY()+60,"DUE IN 31-60 DAYS",IF($F156&lt;=TODAY()+90,"DUE IN 61-90 DAYS","VALID"))))))</f>
        <v/>
      </c>
      <c r="J156" s="59" t="str">
        <f>IF($F156="","",$F156-TODAY())</f>
        <v/>
      </c>
      <c r="K156" s="62" t="str">
        <f>IF(OR($F156="",$H156=""),"",$F156-$H156)</f>
        <v/>
      </c>
      <c r="L156" s="57"/>
    </row>
    <row r="157" spans="1:12">
      <c r="A157" s="57"/>
      <c r="B157" s="57"/>
      <c r="C157" s="57"/>
      <c r="D157" s="57"/>
      <c r="E157" s="58"/>
      <c r="F157" s="58"/>
      <c r="G157" s="57"/>
      <c r="H157" s="61"/>
      <c r="I157" s="59" t="str">
        <f>IF($A157="","",IF($F157="","MISSING EXPIRY",IF($F157&lt;TODAY(),"EXPIRED",IF($F157&lt;=TODAY()+30,"DUE IN 30 DAYS",IF($F157&lt;=TODAY()+60,"DUE IN 31-60 DAYS",IF($F157&lt;=TODAY()+90,"DUE IN 61-90 DAYS","VALID"))))))</f>
        <v/>
      </c>
      <c r="J157" s="59" t="str">
        <f>IF($F157="","",$F157-TODAY())</f>
        <v/>
      </c>
      <c r="K157" s="62" t="str">
        <f>IF(OR($F157="",$H157=""),"",$F157-$H157)</f>
        <v/>
      </c>
      <c r="L157" s="57"/>
    </row>
    <row r="158" spans="1:12">
      <c r="A158" s="57"/>
      <c r="B158" s="57"/>
      <c r="C158" s="57"/>
      <c r="D158" s="57"/>
      <c r="E158" s="58"/>
      <c r="F158" s="58"/>
      <c r="G158" s="57"/>
      <c r="H158" s="61"/>
      <c r="I158" s="59" t="str">
        <f>IF($A158="","",IF($F158="","MISSING EXPIRY",IF($F158&lt;TODAY(),"EXPIRED",IF($F158&lt;=TODAY()+30,"DUE IN 30 DAYS",IF($F158&lt;=TODAY()+60,"DUE IN 31-60 DAYS",IF($F158&lt;=TODAY()+90,"DUE IN 61-90 DAYS","VALID"))))))</f>
        <v/>
      </c>
      <c r="J158" s="59" t="str">
        <f>IF($F158="","",$F158-TODAY())</f>
        <v/>
      </c>
      <c r="K158" s="62" t="str">
        <f>IF(OR($F158="",$H158=""),"",$F158-$H158)</f>
        <v/>
      </c>
      <c r="L158" s="57"/>
    </row>
    <row r="159" spans="1:12">
      <c r="A159" s="57"/>
      <c r="B159" s="57"/>
      <c r="C159" s="57"/>
      <c r="D159" s="57"/>
      <c r="E159" s="58"/>
      <c r="F159" s="58"/>
      <c r="G159" s="57"/>
      <c r="H159" s="61"/>
      <c r="I159" s="59" t="str">
        <f>IF($A159="","",IF($F159="","MISSING EXPIRY",IF($F159&lt;TODAY(),"EXPIRED",IF($F159&lt;=TODAY()+30,"DUE IN 30 DAYS",IF($F159&lt;=TODAY()+60,"DUE IN 31-60 DAYS",IF($F159&lt;=TODAY()+90,"DUE IN 61-90 DAYS","VALID"))))))</f>
        <v/>
      </c>
      <c r="J159" s="59" t="str">
        <f>IF($F159="","",$F159-TODAY())</f>
        <v/>
      </c>
      <c r="K159" s="62" t="str">
        <f>IF(OR($F159="",$H159=""),"",$F159-$H159)</f>
        <v/>
      </c>
      <c r="L159" s="57"/>
    </row>
    <row r="160" spans="1:12">
      <c r="A160" s="57"/>
      <c r="B160" s="57"/>
      <c r="C160" s="57"/>
      <c r="D160" s="57"/>
      <c r="E160" s="58"/>
      <c r="F160" s="58"/>
      <c r="G160" s="57"/>
      <c r="H160" s="61"/>
      <c r="I160" s="59" t="str">
        <f>IF($A160="","",IF($F160="","MISSING EXPIRY",IF($F160&lt;TODAY(),"EXPIRED",IF($F160&lt;=TODAY()+30,"DUE IN 30 DAYS",IF($F160&lt;=TODAY()+60,"DUE IN 31-60 DAYS",IF($F160&lt;=TODAY()+90,"DUE IN 61-90 DAYS","VALID"))))))</f>
        <v/>
      </c>
      <c r="J160" s="59" t="str">
        <f>IF($F160="","",$F160-TODAY())</f>
        <v/>
      </c>
      <c r="K160" s="62" t="str">
        <f>IF(OR($F160="",$H160=""),"",$F160-$H160)</f>
        <v/>
      </c>
      <c r="L160" s="57"/>
    </row>
    <row r="161" spans="1:12">
      <c r="A161" s="57"/>
      <c r="B161" s="57"/>
      <c r="C161" s="57"/>
      <c r="D161" s="57"/>
      <c r="E161" s="58"/>
      <c r="F161" s="58"/>
      <c r="G161" s="57"/>
      <c r="H161" s="61"/>
      <c r="I161" s="59" t="str">
        <f>IF($A161="","",IF($F161="","MISSING EXPIRY",IF($F161&lt;TODAY(),"EXPIRED",IF($F161&lt;=TODAY()+30,"DUE IN 30 DAYS",IF($F161&lt;=TODAY()+60,"DUE IN 31-60 DAYS",IF($F161&lt;=TODAY()+90,"DUE IN 61-90 DAYS","VALID"))))))</f>
        <v/>
      </c>
      <c r="J161" s="59" t="str">
        <f>IF($F161="","",$F161-TODAY())</f>
        <v/>
      </c>
      <c r="K161" s="62" t="str">
        <f>IF(OR($F161="",$H161=""),"",$F161-$H161)</f>
        <v/>
      </c>
      <c r="L161" s="57"/>
    </row>
    <row r="162" spans="1:12">
      <c r="A162" s="57"/>
      <c r="B162" s="57"/>
      <c r="C162" s="57"/>
      <c r="D162" s="57"/>
      <c r="E162" s="58"/>
      <c r="F162" s="58"/>
      <c r="G162" s="57"/>
      <c r="H162" s="61"/>
      <c r="I162" s="59" t="str">
        <f>IF($A162="","",IF($F162="","MISSING EXPIRY",IF($F162&lt;TODAY(),"EXPIRED",IF($F162&lt;=TODAY()+30,"DUE IN 30 DAYS",IF($F162&lt;=TODAY()+60,"DUE IN 31-60 DAYS",IF($F162&lt;=TODAY()+90,"DUE IN 61-90 DAYS","VALID"))))))</f>
        <v/>
      </c>
      <c r="J162" s="59" t="str">
        <f>IF($F162="","",$F162-TODAY())</f>
        <v/>
      </c>
      <c r="K162" s="62" t="str">
        <f>IF(OR($F162="",$H162=""),"",$F162-$H162)</f>
        <v/>
      </c>
      <c r="L162" s="57"/>
    </row>
    <row r="163" spans="1:12">
      <c r="A163" s="57"/>
      <c r="B163" s="57"/>
      <c r="C163" s="57"/>
      <c r="D163" s="57"/>
      <c r="E163" s="58"/>
      <c r="F163" s="58"/>
      <c r="G163" s="57"/>
      <c r="H163" s="61"/>
      <c r="I163" s="59" t="str">
        <f>IF($A163="","",IF($F163="","MISSING EXPIRY",IF($F163&lt;TODAY(),"EXPIRED",IF($F163&lt;=TODAY()+30,"DUE IN 30 DAYS",IF($F163&lt;=TODAY()+60,"DUE IN 31-60 DAYS",IF($F163&lt;=TODAY()+90,"DUE IN 61-90 DAYS","VALID"))))))</f>
        <v/>
      </c>
      <c r="J163" s="59" t="str">
        <f>IF($F163="","",$F163-TODAY())</f>
        <v/>
      </c>
      <c r="K163" s="62" t="str">
        <f>IF(OR($F163="",$H163=""),"",$F163-$H163)</f>
        <v/>
      </c>
      <c r="L163" s="57"/>
    </row>
    <row r="164" spans="1:12">
      <c r="A164" s="57"/>
      <c r="B164" s="57"/>
      <c r="C164" s="57"/>
      <c r="D164" s="57"/>
      <c r="E164" s="58"/>
      <c r="F164" s="58"/>
      <c r="G164" s="57"/>
      <c r="H164" s="61"/>
      <c r="I164" s="59" t="str">
        <f>IF($A164="","",IF($F164="","MISSING EXPIRY",IF($F164&lt;TODAY(),"EXPIRED",IF($F164&lt;=TODAY()+30,"DUE IN 30 DAYS",IF($F164&lt;=TODAY()+60,"DUE IN 31-60 DAYS",IF($F164&lt;=TODAY()+90,"DUE IN 61-90 DAYS","VALID"))))))</f>
        <v/>
      </c>
      <c r="J164" s="59" t="str">
        <f>IF($F164="","",$F164-TODAY())</f>
        <v/>
      </c>
      <c r="K164" s="62" t="str">
        <f>IF(OR($F164="",$H164=""),"",$F164-$H164)</f>
        <v/>
      </c>
      <c r="L164" s="57"/>
    </row>
    <row r="165" spans="1:12">
      <c r="A165" s="57"/>
      <c r="B165" s="57"/>
      <c r="C165" s="57"/>
      <c r="D165" s="57"/>
      <c r="E165" s="58"/>
      <c r="F165" s="58"/>
      <c r="G165" s="57"/>
      <c r="H165" s="61"/>
      <c r="I165" s="59" t="str">
        <f>IF($A165="","",IF($F165="","MISSING EXPIRY",IF($F165&lt;TODAY(),"EXPIRED",IF($F165&lt;=TODAY()+30,"DUE IN 30 DAYS",IF($F165&lt;=TODAY()+60,"DUE IN 31-60 DAYS",IF($F165&lt;=TODAY()+90,"DUE IN 61-90 DAYS","VALID"))))))</f>
        <v/>
      </c>
      <c r="J165" s="59" t="str">
        <f>IF($F165="","",$F165-TODAY())</f>
        <v/>
      </c>
      <c r="K165" s="62" t="str">
        <f>IF(OR($F165="",$H165=""),"",$F165-$H165)</f>
        <v/>
      </c>
      <c r="L165" s="57"/>
    </row>
    <row r="166" spans="1:12">
      <c r="A166" s="57"/>
      <c r="B166" s="57"/>
      <c r="C166" s="57"/>
      <c r="D166" s="57"/>
      <c r="E166" s="58"/>
      <c r="F166" s="58"/>
      <c r="G166" s="57"/>
      <c r="H166" s="61"/>
      <c r="I166" s="59" t="str">
        <f>IF($A166="","",IF($F166="","MISSING EXPIRY",IF($F166&lt;TODAY(),"EXPIRED",IF($F166&lt;=TODAY()+30,"DUE IN 30 DAYS",IF($F166&lt;=TODAY()+60,"DUE IN 31-60 DAYS",IF($F166&lt;=TODAY()+90,"DUE IN 61-90 DAYS","VALID"))))))</f>
        <v/>
      </c>
      <c r="J166" s="59" t="str">
        <f>IF($F166="","",$F166-TODAY())</f>
        <v/>
      </c>
      <c r="K166" s="62" t="str">
        <f>IF(OR($F166="",$H166=""),"",$F166-$H166)</f>
        <v/>
      </c>
      <c r="L166" s="57"/>
    </row>
    <row r="167" spans="1:12">
      <c r="A167" s="57"/>
      <c r="B167" s="57"/>
      <c r="C167" s="57"/>
      <c r="D167" s="57"/>
      <c r="E167" s="58"/>
      <c r="F167" s="58"/>
      <c r="G167" s="57"/>
      <c r="H167" s="61"/>
      <c r="I167" s="59" t="str">
        <f>IF($A167="","",IF($F167="","MISSING EXPIRY",IF($F167&lt;TODAY(),"EXPIRED",IF($F167&lt;=TODAY()+30,"DUE IN 30 DAYS",IF($F167&lt;=TODAY()+60,"DUE IN 31-60 DAYS",IF($F167&lt;=TODAY()+90,"DUE IN 61-90 DAYS","VALID"))))))</f>
        <v/>
      </c>
      <c r="J167" s="59" t="str">
        <f>IF($F167="","",$F167-TODAY())</f>
        <v/>
      </c>
      <c r="K167" s="62" t="str">
        <f>IF(OR($F167="",$H167=""),"",$F167-$H167)</f>
        <v/>
      </c>
      <c r="L167" s="57"/>
    </row>
    <row r="168" spans="1:12">
      <c r="A168" s="57"/>
      <c r="B168" s="57"/>
      <c r="C168" s="57"/>
      <c r="D168" s="57"/>
      <c r="E168" s="58"/>
      <c r="F168" s="58"/>
      <c r="G168" s="57"/>
      <c r="H168" s="61"/>
      <c r="I168" s="59" t="str">
        <f>IF($A168="","",IF($F168="","MISSING EXPIRY",IF($F168&lt;TODAY(),"EXPIRED",IF($F168&lt;=TODAY()+30,"DUE IN 30 DAYS",IF($F168&lt;=TODAY()+60,"DUE IN 31-60 DAYS",IF($F168&lt;=TODAY()+90,"DUE IN 61-90 DAYS","VALID"))))))</f>
        <v/>
      </c>
      <c r="J168" s="59" t="str">
        <f>IF($F168="","",$F168-TODAY())</f>
        <v/>
      </c>
      <c r="K168" s="62" t="str">
        <f>IF(OR($F168="",$H168=""),"",$F168-$H168)</f>
        <v/>
      </c>
      <c r="L168" s="57"/>
    </row>
    <row r="169" spans="1:12">
      <c r="A169" s="57"/>
      <c r="B169" s="57"/>
      <c r="C169" s="57"/>
      <c r="D169" s="57"/>
      <c r="E169" s="58"/>
      <c r="F169" s="58"/>
      <c r="G169" s="57"/>
      <c r="H169" s="61"/>
      <c r="I169" s="59" t="str">
        <f>IF($A169="","",IF($F169="","MISSING EXPIRY",IF($F169&lt;TODAY(),"EXPIRED",IF($F169&lt;=TODAY()+30,"DUE IN 30 DAYS",IF($F169&lt;=TODAY()+60,"DUE IN 31-60 DAYS",IF($F169&lt;=TODAY()+90,"DUE IN 61-90 DAYS","VALID"))))))</f>
        <v/>
      </c>
      <c r="J169" s="59" t="str">
        <f>IF($F169="","",$F169-TODAY())</f>
        <v/>
      </c>
      <c r="K169" s="62" t="str">
        <f>IF(OR($F169="",$H169=""),"",$F169-$H169)</f>
        <v/>
      </c>
      <c r="L169" s="57"/>
    </row>
    <row r="170" spans="1:12">
      <c r="A170" s="57"/>
      <c r="B170" s="57"/>
      <c r="C170" s="57"/>
      <c r="D170" s="57"/>
      <c r="E170" s="58"/>
      <c r="F170" s="58"/>
      <c r="G170" s="57"/>
      <c r="H170" s="61"/>
      <c r="I170" s="59" t="str">
        <f>IF($A170="","",IF($F170="","MISSING EXPIRY",IF($F170&lt;TODAY(),"EXPIRED",IF($F170&lt;=TODAY()+30,"DUE IN 30 DAYS",IF($F170&lt;=TODAY()+60,"DUE IN 31-60 DAYS",IF($F170&lt;=TODAY()+90,"DUE IN 61-90 DAYS","VALID"))))))</f>
        <v/>
      </c>
      <c r="J170" s="59" t="str">
        <f>IF($F170="","",$F170-TODAY())</f>
        <v/>
      </c>
      <c r="K170" s="62" t="str">
        <f>IF(OR($F170="",$H170=""),"",$F170-$H170)</f>
        <v/>
      </c>
      <c r="L170" s="57"/>
    </row>
    <row r="171" spans="1:12">
      <c r="A171" s="57"/>
      <c r="B171" s="57"/>
      <c r="C171" s="57"/>
      <c r="D171" s="57"/>
      <c r="E171" s="58"/>
      <c r="F171" s="58"/>
      <c r="G171" s="57"/>
      <c r="H171" s="61"/>
      <c r="I171" s="59" t="str">
        <f>IF($A171="","",IF($F171="","MISSING EXPIRY",IF($F171&lt;TODAY(),"EXPIRED",IF($F171&lt;=TODAY()+30,"DUE IN 30 DAYS",IF($F171&lt;=TODAY()+60,"DUE IN 31-60 DAYS",IF($F171&lt;=TODAY()+90,"DUE IN 61-90 DAYS","VALID"))))))</f>
        <v/>
      </c>
      <c r="J171" s="59" t="str">
        <f>IF($F171="","",$F171-TODAY())</f>
        <v/>
      </c>
      <c r="K171" s="62" t="str">
        <f>IF(OR($F171="",$H171=""),"",$F171-$H171)</f>
        <v/>
      </c>
      <c r="L171" s="57"/>
    </row>
    <row r="172" spans="1:12">
      <c r="A172" s="57"/>
      <c r="B172" s="57"/>
      <c r="C172" s="57"/>
      <c r="D172" s="57"/>
      <c r="E172" s="58"/>
      <c r="F172" s="58"/>
      <c r="G172" s="57"/>
      <c r="H172" s="61"/>
      <c r="I172" s="59" t="str">
        <f>IF($A172="","",IF($F172="","MISSING EXPIRY",IF($F172&lt;TODAY(),"EXPIRED",IF($F172&lt;=TODAY()+30,"DUE IN 30 DAYS",IF($F172&lt;=TODAY()+60,"DUE IN 31-60 DAYS",IF($F172&lt;=TODAY()+90,"DUE IN 61-90 DAYS","VALID"))))))</f>
        <v/>
      </c>
      <c r="J172" s="59" t="str">
        <f>IF($F172="","",$F172-TODAY())</f>
        <v/>
      </c>
      <c r="K172" s="62" t="str">
        <f>IF(OR($F172="",$H172=""),"",$F172-$H172)</f>
        <v/>
      </c>
      <c r="L172" s="57"/>
    </row>
    <row r="173" spans="1:12">
      <c r="A173" s="57"/>
      <c r="B173" s="57"/>
      <c r="C173" s="57"/>
      <c r="D173" s="57"/>
      <c r="E173" s="58"/>
      <c r="F173" s="58"/>
      <c r="G173" s="57"/>
      <c r="H173" s="61"/>
      <c r="I173" s="59" t="str">
        <f>IF($A173="","",IF($F173="","MISSING EXPIRY",IF($F173&lt;TODAY(),"EXPIRED",IF($F173&lt;=TODAY()+30,"DUE IN 30 DAYS",IF($F173&lt;=TODAY()+60,"DUE IN 31-60 DAYS",IF($F173&lt;=TODAY()+90,"DUE IN 61-90 DAYS","VALID"))))))</f>
        <v/>
      </c>
      <c r="J173" s="59" t="str">
        <f>IF($F173="","",$F173-TODAY())</f>
        <v/>
      </c>
      <c r="K173" s="62" t="str">
        <f>IF(OR($F173="",$H173=""),"",$F173-$H173)</f>
        <v/>
      </c>
      <c r="L173" s="57"/>
    </row>
    <row r="174" spans="1:12">
      <c r="A174" s="57"/>
      <c r="B174" s="57"/>
      <c r="C174" s="57"/>
      <c r="D174" s="57"/>
      <c r="E174" s="58"/>
      <c r="F174" s="58"/>
      <c r="G174" s="57"/>
      <c r="H174" s="61"/>
      <c r="I174" s="59" t="str">
        <f>IF($A174="","",IF($F174="","MISSING EXPIRY",IF($F174&lt;TODAY(),"EXPIRED",IF($F174&lt;=TODAY()+30,"DUE IN 30 DAYS",IF($F174&lt;=TODAY()+60,"DUE IN 31-60 DAYS",IF($F174&lt;=TODAY()+90,"DUE IN 61-90 DAYS","VALID"))))))</f>
        <v/>
      </c>
      <c r="J174" s="59" t="str">
        <f>IF($F174="","",$F174-TODAY())</f>
        <v/>
      </c>
      <c r="K174" s="62" t="str">
        <f>IF(OR($F174="",$H174=""),"",$F174-$H174)</f>
        <v/>
      </c>
      <c r="L174" s="57"/>
    </row>
    <row r="175" spans="1:12">
      <c r="A175" s="57"/>
      <c r="B175" s="57"/>
      <c r="C175" s="57"/>
      <c r="D175" s="57"/>
      <c r="E175" s="58"/>
      <c r="F175" s="58"/>
      <c r="G175" s="57"/>
      <c r="H175" s="61"/>
      <c r="I175" s="59" t="str">
        <f>IF($A175="","",IF($F175="","MISSING EXPIRY",IF($F175&lt;TODAY(),"EXPIRED",IF($F175&lt;=TODAY()+30,"DUE IN 30 DAYS",IF($F175&lt;=TODAY()+60,"DUE IN 31-60 DAYS",IF($F175&lt;=TODAY()+90,"DUE IN 61-90 DAYS","VALID"))))))</f>
        <v/>
      </c>
      <c r="J175" s="59" t="str">
        <f>IF($F175="","",$F175-TODAY())</f>
        <v/>
      </c>
      <c r="K175" s="62" t="str">
        <f>IF(OR($F175="",$H175=""),"",$F175-$H175)</f>
        <v/>
      </c>
      <c r="L175" s="57"/>
    </row>
    <row r="176" spans="1:12">
      <c r="A176" s="57"/>
      <c r="B176" s="57"/>
      <c r="C176" s="57"/>
      <c r="D176" s="57"/>
      <c r="E176" s="58"/>
      <c r="F176" s="58"/>
      <c r="G176" s="57"/>
      <c r="H176" s="61"/>
      <c r="I176" s="59" t="str">
        <f>IF($A176="","",IF($F176="","MISSING EXPIRY",IF($F176&lt;TODAY(),"EXPIRED",IF($F176&lt;=TODAY()+30,"DUE IN 30 DAYS",IF($F176&lt;=TODAY()+60,"DUE IN 31-60 DAYS",IF($F176&lt;=TODAY()+90,"DUE IN 61-90 DAYS","VALID"))))))</f>
        <v/>
      </c>
      <c r="J176" s="59" t="str">
        <f>IF($F176="","",$F176-TODAY())</f>
        <v/>
      </c>
      <c r="K176" s="62" t="str">
        <f>IF(OR($F176="",$H176=""),"",$F176-$H176)</f>
        <v/>
      </c>
      <c r="L176" s="57"/>
    </row>
    <row r="177" spans="1:12">
      <c r="A177" s="57"/>
      <c r="B177" s="57"/>
      <c r="C177" s="57"/>
      <c r="D177" s="57"/>
      <c r="E177" s="58"/>
      <c r="F177" s="58"/>
      <c r="G177" s="57"/>
      <c r="H177" s="61"/>
      <c r="I177" s="59" t="str">
        <f>IF($A177="","",IF($F177="","MISSING EXPIRY",IF($F177&lt;TODAY(),"EXPIRED",IF($F177&lt;=TODAY()+30,"DUE IN 30 DAYS",IF($F177&lt;=TODAY()+60,"DUE IN 31-60 DAYS",IF($F177&lt;=TODAY()+90,"DUE IN 61-90 DAYS","VALID"))))))</f>
        <v/>
      </c>
      <c r="J177" s="59" t="str">
        <f>IF($F177="","",$F177-TODAY())</f>
        <v/>
      </c>
      <c r="K177" s="62" t="str">
        <f>IF(OR($F177="",$H177=""),"",$F177-$H177)</f>
        <v/>
      </c>
      <c r="L177" s="57"/>
    </row>
    <row r="178" spans="1:12">
      <c r="A178" s="57"/>
      <c r="B178" s="57"/>
      <c r="C178" s="57"/>
      <c r="D178" s="57"/>
      <c r="E178" s="58"/>
      <c r="F178" s="58"/>
      <c r="G178" s="57"/>
      <c r="H178" s="61"/>
      <c r="I178" s="59" t="str">
        <f>IF($A178="","",IF($F178="","MISSING EXPIRY",IF($F178&lt;TODAY(),"EXPIRED",IF($F178&lt;=TODAY()+30,"DUE IN 30 DAYS",IF($F178&lt;=TODAY()+60,"DUE IN 31-60 DAYS",IF($F178&lt;=TODAY()+90,"DUE IN 61-90 DAYS","VALID"))))))</f>
        <v/>
      </c>
      <c r="J178" s="59" t="str">
        <f>IF($F178="","",$F178-TODAY())</f>
        <v/>
      </c>
      <c r="K178" s="62" t="str">
        <f>IF(OR($F178="",$H178=""),"",$F178-$H178)</f>
        <v/>
      </c>
      <c r="L178" s="57"/>
    </row>
    <row r="179" spans="1:12">
      <c r="A179" s="57"/>
      <c r="B179" s="57"/>
      <c r="C179" s="57"/>
      <c r="D179" s="57"/>
      <c r="E179" s="58"/>
      <c r="F179" s="58"/>
      <c r="G179" s="57"/>
      <c r="H179" s="61"/>
      <c r="I179" s="59" t="str">
        <f>IF($A179="","",IF($F179="","MISSING EXPIRY",IF($F179&lt;TODAY(),"EXPIRED",IF($F179&lt;=TODAY()+30,"DUE IN 30 DAYS",IF($F179&lt;=TODAY()+60,"DUE IN 31-60 DAYS",IF($F179&lt;=TODAY()+90,"DUE IN 61-90 DAYS","VALID"))))))</f>
        <v/>
      </c>
      <c r="J179" s="59" t="str">
        <f>IF($F179="","",$F179-TODAY())</f>
        <v/>
      </c>
      <c r="K179" s="62" t="str">
        <f>IF(OR($F179="",$H179=""),"",$F179-$H179)</f>
        <v/>
      </c>
      <c r="L179" s="57"/>
    </row>
    <row r="180" spans="1:12">
      <c r="A180" s="57"/>
      <c r="B180" s="57"/>
      <c r="C180" s="57"/>
      <c r="D180" s="57"/>
      <c r="E180" s="58"/>
      <c r="F180" s="58"/>
      <c r="G180" s="57"/>
      <c r="H180" s="61"/>
      <c r="I180" s="59" t="str">
        <f>IF($A180="","",IF($F180="","MISSING EXPIRY",IF($F180&lt;TODAY(),"EXPIRED",IF($F180&lt;=TODAY()+30,"DUE IN 30 DAYS",IF($F180&lt;=TODAY()+60,"DUE IN 31-60 DAYS",IF($F180&lt;=TODAY()+90,"DUE IN 61-90 DAYS","VALID"))))))</f>
        <v/>
      </c>
      <c r="J180" s="59" t="str">
        <f>IF($F180="","",$F180-TODAY())</f>
        <v/>
      </c>
      <c r="K180" s="62" t="str">
        <f>IF(OR($F180="",$H180=""),"",$F180-$H180)</f>
        <v/>
      </c>
      <c r="L180" s="57"/>
    </row>
    <row r="181" spans="1:12">
      <c r="A181" s="57"/>
      <c r="B181" s="57"/>
      <c r="C181" s="57"/>
      <c r="D181" s="57"/>
      <c r="E181" s="58"/>
      <c r="F181" s="58"/>
      <c r="G181" s="57"/>
      <c r="H181" s="61"/>
      <c r="I181" s="59" t="str">
        <f>IF($A181="","",IF($F181="","MISSING EXPIRY",IF($F181&lt;TODAY(),"EXPIRED",IF($F181&lt;=TODAY()+30,"DUE IN 30 DAYS",IF($F181&lt;=TODAY()+60,"DUE IN 31-60 DAYS",IF($F181&lt;=TODAY()+90,"DUE IN 61-90 DAYS","VALID"))))))</f>
        <v/>
      </c>
      <c r="J181" s="59" t="str">
        <f>IF($F181="","",$F181-TODAY())</f>
        <v/>
      </c>
      <c r="K181" s="62" t="str">
        <f>IF(OR($F181="",$H181=""),"",$F181-$H181)</f>
        <v/>
      </c>
      <c r="L181" s="57"/>
    </row>
    <row r="182" spans="1:12">
      <c r="A182" s="57"/>
      <c r="B182" s="57"/>
      <c r="C182" s="57"/>
      <c r="D182" s="57"/>
      <c r="E182" s="58"/>
      <c r="F182" s="58"/>
      <c r="G182" s="57"/>
      <c r="H182" s="61"/>
      <c r="I182" s="59" t="str">
        <f>IF($A182="","",IF($F182="","MISSING EXPIRY",IF($F182&lt;TODAY(),"EXPIRED",IF($F182&lt;=TODAY()+30,"DUE IN 30 DAYS",IF($F182&lt;=TODAY()+60,"DUE IN 31-60 DAYS",IF($F182&lt;=TODAY()+90,"DUE IN 61-90 DAYS","VALID"))))))</f>
        <v/>
      </c>
      <c r="J182" s="59" t="str">
        <f>IF($F182="","",$F182-TODAY())</f>
        <v/>
      </c>
      <c r="K182" s="62" t="str">
        <f>IF(OR($F182="",$H182=""),"",$F182-$H182)</f>
        <v/>
      </c>
      <c r="L182" s="57"/>
    </row>
    <row r="183" spans="1:12">
      <c r="A183" s="57"/>
      <c r="B183" s="57"/>
      <c r="C183" s="57"/>
      <c r="D183" s="57"/>
      <c r="E183" s="58"/>
      <c r="F183" s="58"/>
      <c r="G183" s="57"/>
      <c r="H183" s="61"/>
      <c r="I183" s="59" t="str">
        <f>IF($A183="","",IF($F183="","MISSING EXPIRY",IF($F183&lt;TODAY(),"EXPIRED",IF($F183&lt;=TODAY()+30,"DUE IN 30 DAYS",IF($F183&lt;=TODAY()+60,"DUE IN 31-60 DAYS",IF($F183&lt;=TODAY()+90,"DUE IN 61-90 DAYS","VALID"))))))</f>
        <v/>
      </c>
      <c r="J183" s="59" t="str">
        <f>IF($F183="","",$F183-TODAY())</f>
        <v/>
      </c>
      <c r="K183" s="62" t="str">
        <f>IF(OR($F183="",$H183=""),"",$F183-$H183)</f>
        <v/>
      </c>
      <c r="L183" s="57"/>
    </row>
    <row r="184" spans="1:12">
      <c r="A184" s="57"/>
      <c r="B184" s="57"/>
      <c r="C184" s="57"/>
      <c r="D184" s="57"/>
      <c r="E184" s="58"/>
      <c r="F184" s="58"/>
      <c r="G184" s="57"/>
      <c r="H184" s="61"/>
      <c r="I184" s="59" t="str">
        <f>IF($A184="","",IF($F184="","MISSING EXPIRY",IF($F184&lt;TODAY(),"EXPIRED",IF($F184&lt;=TODAY()+30,"DUE IN 30 DAYS",IF($F184&lt;=TODAY()+60,"DUE IN 31-60 DAYS",IF($F184&lt;=TODAY()+90,"DUE IN 61-90 DAYS","VALID"))))))</f>
        <v/>
      </c>
      <c r="J184" s="59" t="str">
        <f>IF($F184="","",$F184-TODAY())</f>
        <v/>
      </c>
      <c r="K184" s="62" t="str">
        <f>IF(OR($F184="",$H184=""),"",$F184-$H184)</f>
        <v/>
      </c>
      <c r="L184" s="57"/>
    </row>
    <row r="185" spans="1:12">
      <c r="A185" s="57"/>
      <c r="B185" s="57"/>
      <c r="C185" s="57"/>
      <c r="D185" s="57"/>
      <c r="E185" s="58"/>
      <c r="F185" s="58"/>
      <c r="G185" s="57"/>
      <c r="H185" s="61"/>
      <c r="I185" s="59" t="str">
        <f>IF($A185="","",IF($F185="","MISSING EXPIRY",IF($F185&lt;TODAY(),"EXPIRED",IF($F185&lt;=TODAY()+30,"DUE IN 30 DAYS",IF($F185&lt;=TODAY()+60,"DUE IN 31-60 DAYS",IF($F185&lt;=TODAY()+90,"DUE IN 61-90 DAYS","VALID"))))))</f>
        <v/>
      </c>
      <c r="J185" s="59" t="str">
        <f>IF($F185="","",$F185-TODAY())</f>
        <v/>
      </c>
      <c r="K185" s="62" t="str">
        <f>IF(OR($F185="",$H185=""),"",$F185-$H185)</f>
        <v/>
      </c>
      <c r="L185" s="57"/>
    </row>
    <row r="186" spans="1:12">
      <c r="A186" s="57"/>
      <c r="B186" s="57"/>
      <c r="C186" s="57"/>
      <c r="D186" s="57"/>
      <c r="E186" s="58"/>
      <c r="F186" s="58"/>
      <c r="G186" s="57"/>
      <c r="H186" s="61"/>
      <c r="I186" s="59" t="str">
        <f>IF($A186="","",IF($F186="","MISSING EXPIRY",IF($F186&lt;TODAY(),"EXPIRED",IF($F186&lt;=TODAY()+30,"DUE IN 30 DAYS",IF($F186&lt;=TODAY()+60,"DUE IN 31-60 DAYS",IF($F186&lt;=TODAY()+90,"DUE IN 61-90 DAYS","VALID"))))))</f>
        <v/>
      </c>
      <c r="J186" s="59" t="str">
        <f>IF($F186="","",$F186-TODAY())</f>
        <v/>
      </c>
      <c r="K186" s="62" t="str">
        <f>IF(OR($F186="",$H186=""),"",$F186-$H186)</f>
        <v/>
      </c>
      <c r="L186" s="57"/>
    </row>
    <row r="187" spans="1:12">
      <c r="A187" s="57"/>
      <c r="B187" s="57"/>
      <c r="C187" s="57"/>
      <c r="D187" s="57"/>
      <c r="E187" s="58"/>
      <c r="F187" s="58"/>
      <c r="G187" s="57"/>
      <c r="H187" s="61"/>
      <c r="I187" s="59" t="str">
        <f>IF($A187="","",IF($F187="","MISSING EXPIRY",IF($F187&lt;TODAY(),"EXPIRED",IF($F187&lt;=TODAY()+30,"DUE IN 30 DAYS",IF($F187&lt;=TODAY()+60,"DUE IN 31-60 DAYS",IF($F187&lt;=TODAY()+90,"DUE IN 61-90 DAYS","VALID"))))))</f>
        <v/>
      </c>
      <c r="J187" s="59" t="str">
        <f>IF($F187="","",$F187-TODAY())</f>
        <v/>
      </c>
      <c r="K187" s="62" t="str">
        <f>IF(OR($F187="",$H187=""),"",$F187-$H187)</f>
        <v/>
      </c>
      <c r="L187" s="57"/>
    </row>
    <row r="188" spans="1:12">
      <c r="A188" s="57"/>
      <c r="B188" s="57"/>
      <c r="C188" s="57"/>
      <c r="D188" s="57"/>
      <c r="E188" s="58"/>
      <c r="F188" s="58"/>
      <c r="G188" s="57"/>
      <c r="H188" s="61"/>
      <c r="I188" s="59" t="str">
        <f>IF($A188="","",IF($F188="","MISSING EXPIRY",IF($F188&lt;TODAY(),"EXPIRED",IF($F188&lt;=TODAY()+30,"DUE IN 30 DAYS",IF($F188&lt;=TODAY()+60,"DUE IN 31-60 DAYS",IF($F188&lt;=TODAY()+90,"DUE IN 61-90 DAYS","VALID"))))))</f>
        <v/>
      </c>
      <c r="J188" s="59" t="str">
        <f>IF($F188="","",$F188-TODAY())</f>
        <v/>
      </c>
      <c r="K188" s="62" t="str">
        <f>IF(OR($F188="",$H188=""),"",$F188-$H188)</f>
        <v/>
      </c>
      <c r="L188" s="57"/>
    </row>
    <row r="189" spans="1:12">
      <c r="A189" s="57"/>
      <c r="B189" s="57"/>
      <c r="C189" s="57"/>
      <c r="D189" s="57"/>
      <c r="E189" s="58"/>
      <c r="F189" s="58"/>
      <c r="G189" s="57"/>
      <c r="H189" s="61"/>
      <c r="I189" s="59" t="str">
        <f>IF($A189="","",IF($F189="","MISSING EXPIRY",IF($F189&lt;TODAY(),"EXPIRED",IF($F189&lt;=TODAY()+30,"DUE IN 30 DAYS",IF($F189&lt;=TODAY()+60,"DUE IN 31-60 DAYS",IF($F189&lt;=TODAY()+90,"DUE IN 61-90 DAYS","VALID"))))))</f>
        <v/>
      </c>
      <c r="J189" s="59" t="str">
        <f>IF($F189="","",$F189-TODAY())</f>
        <v/>
      </c>
      <c r="K189" s="62" t="str">
        <f>IF(OR($F189="",$H189=""),"",$F189-$H189)</f>
        <v/>
      </c>
      <c r="L189" s="57"/>
    </row>
    <row r="190" spans="1:12">
      <c r="A190" s="57"/>
      <c r="B190" s="57"/>
      <c r="C190" s="57"/>
      <c r="D190" s="57"/>
      <c r="E190" s="58"/>
      <c r="F190" s="58"/>
      <c r="G190" s="57"/>
      <c r="H190" s="61"/>
      <c r="I190" s="59" t="str">
        <f>IF($A190="","",IF($F190="","MISSING EXPIRY",IF($F190&lt;TODAY(),"EXPIRED",IF($F190&lt;=TODAY()+30,"DUE IN 30 DAYS",IF($F190&lt;=TODAY()+60,"DUE IN 31-60 DAYS",IF($F190&lt;=TODAY()+90,"DUE IN 61-90 DAYS","VALID"))))))</f>
        <v/>
      </c>
      <c r="J190" s="59" t="str">
        <f>IF($F190="","",$F190-TODAY())</f>
        <v/>
      </c>
      <c r="K190" s="62" t="str">
        <f>IF(OR($F190="",$H190=""),"",$F190-$H190)</f>
        <v/>
      </c>
      <c r="L190" s="57"/>
    </row>
    <row r="191" spans="1:12">
      <c r="A191" s="57"/>
      <c r="B191" s="57"/>
      <c r="C191" s="57"/>
      <c r="D191" s="57"/>
      <c r="E191" s="58"/>
      <c r="F191" s="58"/>
      <c r="G191" s="57"/>
      <c r="H191" s="61"/>
      <c r="I191" s="59" t="str">
        <f>IF($A191="","",IF($F191="","MISSING EXPIRY",IF($F191&lt;TODAY(),"EXPIRED",IF($F191&lt;=TODAY()+30,"DUE IN 30 DAYS",IF($F191&lt;=TODAY()+60,"DUE IN 31-60 DAYS",IF($F191&lt;=TODAY()+90,"DUE IN 61-90 DAYS","VALID"))))))</f>
        <v/>
      </c>
      <c r="J191" s="59" t="str">
        <f>IF($F191="","",$F191-TODAY())</f>
        <v/>
      </c>
      <c r="K191" s="62" t="str">
        <f>IF(OR($F191="",$H191=""),"",$F191-$H191)</f>
        <v/>
      </c>
      <c r="L191" s="57"/>
    </row>
    <row r="192" spans="1:12">
      <c r="A192" s="57"/>
      <c r="B192" s="57"/>
      <c r="C192" s="57"/>
      <c r="D192" s="57"/>
      <c r="E192" s="58"/>
      <c r="F192" s="58"/>
      <c r="G192" s="57"/>
      <c r="H192" s="61"/>
      <c r="I192" s="59" t="str">
        <f>IF($A192="","",IF($F192="","MISSING EXPIRY",IF($F192&lt;TODAY(),"EXPIRED",IF($F192&lt;=TODAY()+30,"DUE IN 30 DAYS",IF($F192&lt;=TODAY()+60,"DUE IN 31-60 DAYS",IF($F192&lt;=TODAY()+90,"DUE IN 61-90 DAYS","VALID"))))))</f>
        <v/>
      </c>
      <c r="J192" s="59" t="str">
        <f>IF($F192="","",$F192-TODAY())</f>
        <v/>
      </c>
      <c r="K192" s="62" t="str">
        <f>IF(OR($F192="",$H192=""),"",$F192-$H192)</f>
        <v/>
      </c>
      <c r="L192" s="57"/>
    </row>
    <row r="193" spans="1:12">
      <c r="A193" s="57"/>
      <c r="B193" s="57"/>
      <c r="C193" s="57"/>
      <c r="D193" s="57"/>
      <c r="E193" s="58"/>
      <c r="F193" s="58"/>
      <c r="G193" s="57"/>
      <c r="H193" s="61"/>
      <c r="I193" s="59" t="str">
        <f>IF($A193="","",IF($F193="","MISSING EXPIRY",IF($F193&lt;TODAY(),"EXPIRED",IF($F193&lt;=TODAY()+30,"DUE IN 30 DAYS",IF($F193&lt;=TODAY()+60,"DUE IN 31-60 DAYS",IF($F193&lt;=TODAY()+90,"DUE IN 61-90 DAYS","VALID"))))))</f>
        <v/>
      </c>
      <c r="J193" s="59" t="str">
        <f>IF($F193="","",$F193-TODAY())</f>
        <v/>
      </c>
      <c r="K193" s="62" t="str">
        <f>IF(OR($F193="",$H193=""),"",$F193-$H193)</f>
        <v/>
      </c>
      <c r="L193" s="57"/>
    </row>
    <row r="194" spans="1:12">
      <c r="A194" s="57"/>
      <c r="B194" s="57"/>
      <c r="C194" s="57"/>
      <c r="D194" s="57"/>
      <c r="E194" s="58"/>
      <c r="F194" s="58"/>
      <c r="G194" s="57"/>
      <c r="H194" s="61"/>
      <c r="I194" s="59" t="str">
        <f>IF($A194="","",IF($F194="","MISSING EXPIRY",IF($F194&lt;TODAY(),"EXPIRED",IF($F194&lt;=TODAY()+30,"DUE IN 30 DAYS",IF($F194&lt;=TODAY()+60,"DUE IN 31-60 DAYS",IF($F194&lt;=TODAY()+90,"DUE IN 61-90 DAYS","VALID"))))))</f>
        <v/>
      </c>
      <c r="J194" s="59" t="str">
        <f>IF($F194="","",$F194-TODAY())</f>
        <v/>
      </c>
      <c r="K194" s="62" t="str">
        <f>IF(OR($F194="",$H194=""),"",$F194-$H194)</f>
        <v/>
      </c>
      <c r="L194" s="57"/>
    </row>
    <row r="195" spans="1:12">
      <c r="A195" s="57"/>
      <c r="B195" s="57"/>
      <c r="C195" s="57"/>
      <c r="D195" s="57"/>
      <c r="E195" s="58"/>
      <c r="F195" s="58"/>
      <c r="G195" s="57"/>
      <c r="H195" s="61"/>
      <c r="I195" s="59" t="str">
        <f>IF($A195="","",IF($F195="","MISSING EXPIRY",IF($F195&lt;TODAY(),"EXPIRED",IF($F195&lt;=TODAY()+30,"DUE IN 30 DAYS",IF($F195&lt;=TODAY()+60,"DUE IN 31-60 DAYS",IF($F195&lt;=TODAY()+90,"DUE IN 61-90 DAYS","VALID"))))))</f>
        <v/>
      </c>
      <c r="J195" s="59" t="str">
        <f>IF($F195="","",$F195-TODAY())</f>
        <v/>
      </c>
      <c r="K195" s="62" t="str">
        <f>IF(OR($F195="",$H195=""),"",$F195-$H195)</f>
        <v/>
      </c>
      <c r="L195" s="57"/>
    </row>
    <row r="196" spans="1:12">
      <c r="A196" s="57"/>
      <c r="B196" s="57"/>
      <c r="C196" s="57"/>
      <c r="D196" s="57"/>
      <c r="E196" s="58"/>
      <c r="F196" s="58"/>
      <c r="G196" s="57"/>
      <c r="H196" s="61"/>
      <c r="I196" s="59" t="str">
        <f>IF($A196="","",IF($F196="","MISSING EXPIRY",IF($F196&lt;TODAY(),"EXPIRED",IF($F196&lt;=TODAY()+30,"DUE IN 30 DAYS",IF($F196&lt;=TODAY()+60,"DUE IN 31-60 DAYS",IF($F196&lt;=TODAY()+90,"DUE IN 61-90 DAYS","VALID"))))))</f>
        <v/>
      </c>
      <c r="J196" s="59" t="str">
        <f>IF($F196="","",$F196-TODAY())</f>
        <v/>
      </c>
      <c r="K196" s="62" t="str">
        <f>IF(OR($F196="",$H196=""),"",$F196-$H196)</f>
        <v/>
      </c>
      <c r="L196" s="57"/>
    </row>
    <row r="197" spans="1:12">
      <c r="A197" s="57"/>
      <c r="B197" s="57"/>
      <c r="C197" s="57"/>
      <c r="D197" s="57"/>
      <c r="E197" s="58"/>
      <c r="F197" s="58"/>
      <c r="G197" s="57"/>
      <c r="H197" s="61"/>
      <c r="I197" s="59" t="str">
        <f>IF($A197="","",IF($F197="","MISSING EXPIRY",IF($F197&lt;TODAY(),"EXPIRED",IF($F197&lt;=TODAY()+30,"DUE IN 30 DAYS",IF($F197&lt;=TODAY()+60,"DUE IN 31-60 DAYS",IF($F197&lt;=TODAY()+90,"DUE IN 61-90 DAYS","VALID"))))))</f>
        <v/>
      </c>
      <c r="J197" s="59" t="str">
        <f>IF($F197="","",$F197-TODAY())</f>
        <v/>
      </c>
      <c r="K197" s="62" t="str">
        <f>IF(OR($F197="",$H197=""),"",$F197-$H197)</f>
        <v/>
      </c>
      <c r="L197" s="57"/>
    </row>
    <row r="198" spans="1:12">
      <c r="A198" s="57"/>
      <c r="B198" s="57"/>
      <c r="C198" s="57"/>
      <c r="D198" s="57"/>
      <c r="E198" s="58"/>
      <c r="F198" s="58"/>
      <c r="G198" s="57"/>
      <c r="H198" s="61"/>
      <c r="I198" s="59" t="str">
        <f>IF($A198="","",IF($F198="","MISSING EXPIRY",IF($F198&lt;TODAY(),"EXPIRED",IF($F198&lt;=TODAY()+30,"DUE IN 30 DAYS",IF($F198&lt;=TODAY()+60,"DUE IN 31-60 DAYS",IF($F198&lt;=TODAY()+90,"DUE IN 61-90 DAYS","VALID"))))))</f>
        <v/>
      </c>
      <c r="J198" s="59" t="str">
        <f>IF($F198="","",$F198-TODAY())</f>
        <v/>
      </c>
      <c r="K198" s="62" t="str">
        <f>IF(OR($F198="",$H198=""),"",$F198-$H198)</f>
        <v/>
      </c>
      <c r="L198" s="57"/>
    </row>
    <row r="199" spans="1:12">
      <c r="A199" s="57"/>
      <c r="B199" s="57"/>
      <c r="C199" s="57"/>
      <c r="D199" s="57"/>
      <c r="E199" s="58"/>
      <c r="F199" s="58"/>
      <c r="G199" s="57"/>
      <c r="H199" s="61"/>
      <c r="I199" s="59" t="str">
        <f>IF($A199="","",IF($F199="","MISSING EXPIRY",IF($F199&lt;TODAY(),"EXPIRED",IF($F199&lt;=TODAY()+30,"DUE IN 30 DAYS",IF($F199&lt;=TODAY()+60,"DUE IN 31-60 DAYS",IF($F199&lt;=TODAY()+90,"DUE IN 61-90 DAYS","VALID"))))))</f>
        <v/>
      </c>
      <c r="J199" s="59" t="str">
        <f>IF($F199="","",$F199-TODAY())</f>
        <v/>
      </c>
      <c r="K199" s="62" t="str">
        <f>IF(OR($F199="",$H199=""),"",$F199-$H199)</f>
        <v/>
      </c>
      <c r="L199" s="57"/>
    </row>
    <row r="200" spans="1:12">
      <c r="A200" s="57"/>
      <c r="B200" s="57"/>
      <c r="C200" s="57"/>
      <c r="D200" s="57"/>
      <c r="E200" s="58"/>
      <c r="F200" s="58"/>
      <c r="G200" s="57"/>
      <c r="H200" s="61"/>
      <c r="I200" s="59" t="str">
        <f>IF($A200="","",IF($F200="","MISSING EXPIRY",IF($F200&lt;TODAY(),"EXPIRED",IF($F200&lt;=TODAY()+30,"DUE IN 30 DAYS",IF($F200&lt;=TODAY()+60,"DUE IN 31-60 DAYS",IF($F200&lt;=TODAY()+90,"DUE IN 61-90 DAYS","VALID"))))))</f>
        <v/>
      </c>
      <c r="J200" s="59" t="str">
        <f>IF($F200="","",$F200-TODAY())</f>
        <v/>
      </c>
      <c r="K200" s="62" t="str">
        <f>IF(OR($F200="",$H200=""),"",$F200-$H200)</f>
        <v/>
      </c>
      <c r="L200" s="57"/>
    </row>
    <row r="201" spans="1:12">
      <c r="A201" s="57"/>
      <c r="B201" s="57"/>
      <c r="C201" s="57"/>
      <c r="D201" s="57"/>
      <c r="E201" s="58"/>
      <c r="F201" s="58"/>
      <c r="G201" s="57"/>
      <c r="H201" s="61"/>
      <c r="I201" s="59" t="str">
        <f>IF($A201="","",IF($F201="","MISSING EXPIRY",IF($F201&lt;TODAY(),"EXPIRED",IF($F201&lt;=TODAY()+30,"DUE IN 30 DAYS",IF($F201&lt;=TODAY()+60,"DUE IN 31-60 DAYS",IF($F201&lt;=TODAY()+90,"DUE IN 61-90 DAYS","VALID"))))))</f>
        <v/>
      </c>
      <c r="J201" s="59" t="str">
        <f>IF($F201="","",$F201-TODAY())</f>
        <v/>
      </c>
      <c r="K201" s="62" t="str">
        <f>IF(OR($F201="",$H201=""),"",$F201-$H201)</f>
        <v/>
      </c>
      <c r="L201" s="57"/>
    </row>
    <row r="202" spans="1:12">
      <c r="A202" s="57"/>
      <c r="B202" s="57"/>
      <c r="C202" s="57"/>
      <c r="D202" s="57"/>
      <c r="E202" s="58"/>
      <c r="F202" s="58"/>
      <c r="G202" s="57"/>
      <c r="H202" s="61"/>
      <c r="I202" s="59" t="str">
        <f>IF($A202="","",IF($F202="","MISSING EXPIRY",IF($F202&lt;TODAY(),"EXPIRED",IF($F202&lt;=TODAY()+30,"DUE IN 30 DAYS",IF($F202&lt;=TODAY()+60,"DUE IN 31-60 DAYS",IF($F202&lt;=TODAY()+90,"DUE IN 61-90 DAYS","VALID"))))))</f>
        <v/>
      </c>
      <c r="J202" s="59" t="str">
        <f>IF($F202="","",$F202-TODAY())</f>
        <v/>
      </c>
      <c r="K202" s="62" t="str">
        <f>IF(OR($F202="",$H202=""),"",$F202-$H202)</f>
        <v/>
      </c>
      <c r="L202" s="57"/>
    </row>
    <row r="203" spans="1:12">
      <c r="A203" s="57"/>
      <c r="B203" s="57"/>
      <c r="C203" s="57"/>
      <c r="D203" s="57"/>
      <c r="E203" s="58"/>
      <c r="F203" s="58"/>
      <c r="G203" s="57"/>
      <c r="H203" s="61"/>
      <c r="I203" s="59" t="str">
        <f>IF($A203="","",IF($F203="","MISSING EXPIRY",IF($F203&lt;TODAY(),"EXPIRED",IF($F203&lt;=TODAY()+30,"DUE IN 30 DAYS",IF($F203&lt;=TODAY()+60,"DUE IN 31-60 DAYS",IF($F203&lt;=TODAY()+90,"DUE IN 61-90 DAYS","VALID"))))))</f>
        <v/>
      </c>
      <c r="J203" s="59" t="str">
        <f>IF($F203="","",$F203-TODAY())</f>
        <v/>
      </c>
      <c r="K203" s="62" t="str">
        <f>IF(OR($F203="",$H203=""),"",$F203-$H203)</f>
        <v/>
      </c>
      <c r="L203" s="57"/>
    </row>
    <row r="204" spans="1:12">
      <c r="A204" s="57"/>
      <c r="B204" s="57"/>
      <c r="C204" s="57"/>
      <c r="D204" s="57"/>
      <c r="E204" s="58"/>
      <c r="F204" s="58"/>
      <c r="G204" s="57"/>
      <c r="H204" s="61"/>
      <c r="I204" s="59" t="str">
        <f>IF($A204="","",IF($F204="","MISSING EXPIRY",IF($F204&lt;TODAY(),"EXPIRED",IF($F204&lt;=TODAY()+30,"DUE IN 30 DAYS",IF($F204&lt;=TODAY()+60,"DUE IN 31-60 DAYS",IF($F204&lt;=TODAY()+90,"DUE IN 61-90 DAYS","VALID"))))))</f>
        <v/>
      </c>
      <c r="J204" s="59" t="str">
        <f>IF($F204="","",$F204-TODAY())</f>
        <v/>
      </c>
      <c r="K204" s="62" t="str">
        <f>IF(OR($F204="",$H204=""),"",$F204-$H204)</f>
        <v/>
      </c>
      <c r="L204" s="57"/>
    </row>
    <row r="205" spans="1:12">
      <c r="A205" s="57"/>
      <c r="B205" s="57"/>
      <c r="C205" s="57"/>
      <c r="D205" s="57"/>
      <c r="E205" s="58"/>
      <c r="F205" s="58"/>
      <c r="G205" s="57"/>
      <c r="H205" s="61"/>
      <c r="I205" s="59" t="str">
        <f>IF($A205="","",IF($F205="","MISSING EXPIRY",IF($F205&lt;TODAY(),"EXPIRED",IF($F205&lt;=TODAY()+30,"DUE IN 30 DAYS",IF($F205&lt;=TODAY()+60,"DUE IN 31-60 DAYS",IF($F205&lt;=TODAY()+90,"DUE IN 61-90 DAYS","VALID"))))))</f>
        <v/>
      </c>
      <c r="J205" s="59" t="str">
        <f>IF($F205="","",$F205-TODAY())</f>
        <v/>
      </c>
      <c r="K205" s="62" t="str">
        <f>IF(OR($F205="",$H205=""),"",$F205-$H205)</f>
        <v/>
      </c>
      <c r="L205" s="57"/>
    </row>
    <row r="206" spans="1:12">
      <c r="A206" s="57"/>
      <c r="B206" s="57"/>
      <c r="C206" s="57"/>
      <c r="D206" s="57"/>
      <c r="E206" s="58"/>
      <c r="F206" s="58"/>
      <c r="G206" s="57"/>
      <c r="H206" s="61"/>
      <c r="I206" s="59" t="str">
        <f>IF($A206="","",IF($F206="","MISSING EXPIRY",IF($F206&lt;TODAY(),"EXPIRED",IF($F206&lt;=TODAY()+30,"DUE IN 30 DAYS",IF($F206&lt;=TODAY()+60,"DUE IN 31-60 DAYS",IF($F206&lt;=TODAY()+90,"DUE IN 61-90 DAYS","VALID"))))))</f>
        <v/>
      </c>
      <c r="J206" s="59" t="str">
        <f>IF($F206="","",$F206-TODAY())</f>
        <v/>
      </c>
      <c r="K206" s="62" t="str">
        <f>IF(OR($F206="",$H206=""),"",$F206-$H206)</f>
        <v/>
      </c>
      <c r="L206" s="57"/>
    </row>
    <row r="207" spans="1:12">
      <c r="A207" s="57"/>
      <c r="B207" s="57"/>
      <c r="C207" s="57"/>
      <c r="D207" s="57"/>
      <c r="E207" s="58"/>
      <c r="F207" s="58"/>
      <c r="G207" s="57"/>
      <c r="H207" s="61"/>
      <c r="I207" s="59" t="str">
        <f>IF($A207="","",IF($F207="","MISSING EXPIRY",IF($F207&lt;TODAY(),"EXPIRED",IF($F207&lt;=TODAY()+30,"DUE IN 30 DAYS",IF($F207&lt;=TODAY()+60,"DUE IN 31-60 DAYS",IF($F207&lt;=TODAY()+90,"DUE IN 61-90 DAYS","VALID"))))))</f>
        <v/>
      </c>
      <c r="J207" s="59" t="str">
        <f>IF($F207="","",$F207-TODAY())</f>
        <v/>
      </c>
      <c r="K207" s="62" t="str">
        <f>IF(OR($F207="",$H207=""),"",$F207-$H207)</f>
        <v/>
      </c>
      <c r="L207" s="57"/>
    </row>
    <row r="208" spans="1:12">
      <c r="A208" s="57"/>
      <c r="B208" s="57"/>
      <c r="C208" s="57"/>
      <c r="D208" s="57"/>
      <c r="E208" s="58"/>
      <c r="F208" s="58"/>
      <c r="G208" s="57"/>
      <c r="H208" s="61"/>
      <c r="I208" s="59" t="str">
        <f>IF($A208="","",IF($F208="","MISSING EXPIRY",IF($F208&lt;TODAY(),"EXPIRED",IF($F208&lt;=TODAY()+30,"DUE IN 30 DAYS",IF($F208&lt;=TODAY()+60,"DUE IN 31-60 DAYS",IF($F208&lt;=TODAY()+90,"DUE IN 61-90 DAYS","VALID"))))))</f>
        <v/>
      </c>
      <c r="J208" s="59" t="str">
        <f>IF($F208="","",$F208-TODAY())</f>
        <v/>
      </c>
      <c r="K208" s="62" t="str">
        <f>IF(OR($F208="",$H208=""),"",$F208-$H208)</f>
        <v/>
      </c>
      <c r="L208" s="57"/>
    </row>
    <row r="209" spans="1:12">
      <c r="A209" s="57"/>
      <c r="B209" s="57"/>
      <c r="C209" s="57"/>
      <c r="D209" s="57"/>
      <c r="E209" s="58"/>
      <c r="F209" s="58"/>
      <c r="G209" s="57"/>
      <c r="H209" s="61"/>
      <c r="I209" s="59" t="str">
        <f>IF($A209="","",IF($F209="","MISSING EXPIRY",IF($F209&lt;TODAY(),"EXPIRED",IF($F209&lt;=TODAY()+30,"DUE IN 30 DAYS",IF($F209&lt;=TODAY()+60,"DUE IN 31-60 DAYS",IF($F209&lt;=TODAY()+90,"DUE IN 61-90 DAYS","VALID"))))))</f>
        <v/>
      </c>
      <c r="J209" s="59" t="str">
        <f>IF($F209="","",$F209-TODAY())</f>
        <v/>
      </c>
      <c r="K209" s="62" t="str">
        <f>IF(OR($F209="",$H209=""),"",$F209-$H209)</f>
        <v/>
      </c>
      <c r="L209" s="57"/>
    </row>
    <row r="210" spans="1:12">
      <c r="A210" s="57"/>
      <c r="B210" s="57"/>
      <c r="C210" s="57"/>
      <c r="D210" s="57"/>
      <c r="E210" s="58"/>
      <c r="F210" s="58"/>
      <c r="G210" s="57"/>
      <c r="H210" s="61"/>
      <c r="I210" s="59" t="str">
        <f>IF($A210="","",IF($F210="","MISSING EXPIRY",IF($F210&lt;TODAY(),"EXPIRED",IF($F210&lt;=TODAY()+30,"DUE IN 30 DAYS",IF($F210&lt;=TODAY()+60,"DUE IN 31-60 DAYS",IF($F210&lt;=TODAY()+90,"DUE IN 61-90 DAYS","VALID"))))))</f>
        <v/>
      </c>
      <c r="J210" s="59" t="str">
        <f>IF($F210="","",$F210-TODAY())</f>
        <v/>
      </c>
      <c r="K210" s="62" t="str">
        <f>IF(OR($F210="",$H210=""),"",$F210-$H210)</f>
        <v/>
      </c>
      <c r="L210" s="57"/>
    </row>
    <row r="211" spans="1:12">
      <c r="A211" s="57"/>
      <c r="B211" s="57"/>
      <c r="C211" s="57"/>
      <c r="D211" s="57"/>
      <c r="E211" s="58"/>
      <c r="F211" s="58"/>
      <c r="G211" s="57"/>
      <c r="H211" s="61"/>
      <c r="I211" s="59" t="str">
        <f>IF($A211="","",IF($F211="","MISSING EXPIRY",IF($F211&lt;TODAY(),"EXPIRED",IF($F211&lt;=TODAY()+30,"DUE IN 30 DAYS",IF($F211&lt;=TODAY()+60,"DUE IN 31-60 DAYS",IF($F211&lt;=TODAY()+90,"DUE IN 61-90 DAYS","VALID"))))))</f>
        <v/>
      </c>
      <c r="J211" s="59" t="str">
        <f>IF($F211="","",$F211-TODAY())</f>
        <v/>
      </c>
      <c r="K211" s="62" t="str">
        <f>IF(OR($F211="",$H211=""),"",$F211-$H211)</f>
        <v/>
      </c>
      <c r="L211" s="57"/>
    </row>
    <row r="212" spans="1:12">
      <c r="A212" s="57"/>
      <c r="B212" s="57"/>
      <c r="C212" s="57"/>
      <c r="D212" s="57"/>
      <c r="E212" s="58"/>
      <c r="F212" s="58"/>
      <c r="G212" s="57"/>
      <c r="H212" s="61"/>
      <c r="I212" s="59" t="str">
        <f>IF($A212="","",IF($F212="","MISSING EXPIRY",IF($F212&lt;TODAY(),"EXPIRED",IF($F212&lt;=TODAY()+30,"DUE IN 30 DAYS",IF($F212&lt;=TODAY()+60,"DUE IN 31-60 DAYS",IF($F212&lt;=TODAY()+90,"DUE IN 61-90 DAYS","VALID"))))))</f>
        <v/>
      </c>
      <c r="J212" s="59" t="str">
        <f>IF($F212="","",$F212-TODAY())</f>
        <v/>
      </c>
      <c r="K212" s="62" t="str">
        <f>IF(OR($F212="",$H212=""),"",$F212-$H212)</f>
        <v/>
      </c>
      <c r="L212" s="57"/>
    </row>
    <row r="213" spans="1:12">
      <c r="A213" s="57"/>
      <c r="B213" s="57"/>
      <c r="C213" s="57"/>
      <c r="D213" s="57"/>
      <c r="E213" s="58"/>
      <c r="F213" s="58"/>
      <c r="G213" s="57"/>
      <c r="H213" s="61"/>
      <c r="I213" s="59" t="str">
        <f>IF($A213="","",IF($F213="","MISSING EXPIRY",IF($F213&lt;TODAY(),"EXPIRED",IF($F213&lt;=TODAY()+30,"DUE IN 30 DAYS",IF($F213&lt;=TODAY()+60,"DUE IN 31-60 DAYS",IF($F213&lt;=TODAY()+90,"DUE IN 61-90 DAYS","VALID"))))))</f>
        <v/>
      </c>
      <c r="J213" s="59" t="str">
        <f>IF($F213="","",$F213-TODAY())</f>
        <v/>
      </c>
      <c r="K213" s="62" t="str">
        <f>IF(OR($F213="",$H213=""),"",$F213-$H213)</f>
        <v/>
      </c>
      <c r="L213" s="57"/>
    </row>
    <row r="214" spans="1:12">
      <c r="A214" s="57"/>
      <c r="B214" s="57"/>
      <c r="C214" s="57"/>
      <c r="D214" s="57"/>
      <c r="E214" s="58"/>
      <c r="F214" s="58"/>
      <c r="G214" s="57"/>
      <c r="H214" s="61"/>
      <c r="I214" s="59" t="str">
        <f>IF($A214="","",IF($F214="","MISSING EXPIRY",IF($F214&lt;TODAY(),"EXPIRED",IF($F214&lt;=TODAY()+30,"DUE IN 30 DAYS",IF($F214&lt;=TODAY()+60,"DUE IN 31-60 DAYS",IF($F214&lt;=TODAY()+90,"DUE IN 61-90 DAYS","VALID"))))))</f>
        <v/>
      </c>
      <c r="J214" s="59" t="str">
        <f>IF($F214="","",$F214-TODAY())</f>
        <v/>
      </c>
      <c r="K214" s="62" t="str">
        <f>IF(OR($F214="",$H214=""),"",$F214-$H214)</f>
        <v/>
      </c>
      <c r="L214" s="57"/>
    </row>
    <row r="215" spans="1:12">
      <c r="A215" s="57"/>
      <c r="B215" s="57"/>
      <c r="C215" s="57"/>
      <c r="D215" s="57"/>
      <c r="E215" s="58"/>
      <c r="F215" s="58"/>
      <c r="G215" s="57"/>
      <c r="H215" s="61"/>
      <c r="I215" s="59" t="str">
        <f>IF($A215="","",IF($F215="","MISSING EXPIRY",IF($F215&lt;TODAY(),"EXPIRED",IF($F215&lt;=TODAY()+30,"DUE IN 30 DAYS",IF($F215&lt;=TODAY()+60,"DUE IN 31-60 DAYS",IF($F215&lt;=TODAY()+90,"DUE IN 61-90 DAYS","VALID"))))))</f>
        <v/>
      </c>
      <c r="J215" s="59" t="str">
        <f>IF($F215="","",$F215-TODAY())</f>
        <v/>
      </c>
      <c r="K215" s="62" t="str">
        <f>IF(OR($F215="",$H215=""),"",$F215-$H215)</f>
        <v/>
      </c>
      <c r="L215" s="57"/>
    </row>
    <row r="216" spans="1:12">
      <c r="A216" s="57"/>
      <c r="B216" s="57"/>
      <c r="C216" s="57"/>
      <c r="D216" s="57"/>
      <c r="E216" s="58"/>
      <c r="F216" s="58"/>
      <c r="G216" s="57"/>
      <c r="H216" s="61"/>
      <c r="I216" s="59" t="str">
        <f>IF($A216="","",IF($F216="","MISSING EXPIRY",IF($F216&lt;TODAY(),"EXPIRED",IF($F216&lt;=TODAY()+30,"DUE IN 30 DAYS",IF($F216&lt;=TODAY()+60,"DUE IN 31-60 DAYS",IF($F216&lt;=TODAY()+90,"DUE IN 61-90 DAYS","VALID"))))))</f>
        <v/>
      </c>
      <c r="J216" s="59" t="str">
        <f>IF($F216="","",$F216-TODAY())</f>
        <v/>
      </c>
      <c r="K216" s="62" t="str">
        <f>IF(OR($F216="",$H216=""),"",$F216-$H216)</f>
        <v/>
      </c>
      <c r="L216" s="57"/>
    </row>
    <row r="217" spans="1:12">
      <c r="A217" s="57"/>
      <c r="B217" s="57"/>
      <c r="C217" s="57"/>
      <c r="D217" s="57"/>
      <c r="E217" s="58"/>
      <c r="F217" s="58"/>
      <c r="G217" s="57"/>
      <c r="H217" s="61"/>
      <c r="I217" s="59" t="str">
        <f>IF($A217="","",IF($F217="","MISSING EXPIRY",IF($F217&lt;TODAY(),"EXPIRED",IF($F217&lt;=TODAY()+30,"DUE IN 30 DAYS",IF($F217&lt;=TODAY()+60,"DUE IN 31-60 DAYS",IF($F217&lt;=TODAY()+90,"DUE IN 61-90 DAYS","VALID"))))))</f>
        <v/>
      </c>
      <c r="J217" s="59" t="str">
        <f>IF($F217="","",$F217-TODAY())</f>
        <v/>
      </c>
      <c r="K217" s="62" t="str">
        <f>IF(OR($F217="",$H217=""),"",$F217-$H217)</f>
        <v/>
      </c>
      <c r="L217" s="57"/>
    </row>
    <row r="218" spans="1:12">
      <c r="A218" s="57"/>
      <c r="B218" s="57"/>
      <c r="C218" s="57"/>
      <c r="D218" s="57"/>
      <c r="E218" s="58"/>
      <c r="F218" s="58"/>
      <c r="G218" s="57"/>
      <c r="H218" s="61"/>
      <c r="I218" s="59" t="str">
        <f>IF($A218="","",IF($F218="","MISSING EXPIRY",IF($F218&lt;TODAY(),"EXPIRED",IF($F218&lt;=TODAY()+30,"DUE IN 30 DAYS",IF($F218&lt;=TODAY()+60,"DUE IN 31-60 DAYS",IF($F218&lt;=TODAY()+90,"DUE IN 61-90 DAYS","VALID"))))))</f>
        <v/>
      </c>
      <c r="J218" s="59" t="str">
        <f>IF($F218="","",$F218-TODAY())</f>
        <v/>
      </c>
      <c r="K218" s="62" t="str">
        <f>IF(OR($F218="",$H218=""),"",$F218-$H218)</f>
        <v/>
      </c>
      <c r="L218" s="57"/>
    </row>
    <row r="219" spans="1:12">
      <c r="A219" s="57"/>
      <c r="B219" s="57"/>
      <c r="C219" s="57"/>
      <c r="D219" s="57"/>
      <c r="E219" s="58"/>
      <c r="F219" s="58"/>
      <c r="G219" s="57"/>
      <c r="H219" s="61"/>
      <c r="I219" s="59" t="str">
        <f>IF($A219="","",IF($F219="","MISSING EXPIRY",IF($F219&lt;TODAY(),"EXPIRED",IF($F219&lt;=TODAY()+30,"DUE IN 30 DAYS",IF($F219&lt;=TODAY()+60,"DUE IN 31-60 DAYS",IF($F219&lt;=TODAY()+90,"DUE IN 61-90 DAYS","VALID"))))))</f>
        <v/>
      </c>
      <c r="J219" s="59" t="str">
        <f>IF($F219="","",$F219-TODAY())</f>
        <v/>
      </c>
      <c r="K219" s="62" t="str">
        <f>IF(OR($F219="",$H219=""),"",$F219-$H219)</f>
        <v/>
      </c>
      <c r="L219" s="57"/>
    </row>
    <row r="220" spans="1:12">
      <c r="A220" s="57"/>
      <c r="B220" s="57"/>
      <c r="C220" s="57"/>
      <c r="D220" s="57"/>
      <c r="E220" s="58"/>
      <c r="F220" s="58"/>
      <c r="G220" s="57"/>
      <c r="H220" s="61"/>
      <c r="I220" s="59" t="str">
        <f>IF($A220="","",IF($F220="","MISSING EXPIRY",IF($F220&lt;TODAY(),"EXPIRED",IF($F220&lt;=TODAY()+30,"DUE IN 30 DAYS",IF($F220&lt;=TODAY()+60,"DUE IN 31-60 DAYS",IF($F220&lt;=TODAY()+90,"DUE IN 61-90 DAYS","VALID"))))))</f>
        <v/>
      </c>
      <c r="J220" s="59" t="str">
        <f>IF($F220="","",$F220-TODAY())</f>
        <v/>
      </c>
      <c r="K220" s="62" t="str">
        <f>IF(OR($F220="",$H220=""),"",$F220-$H220)</f>
        <v/>
      </c>
      <c r="L220" s="57"/>
    </row>
    <row r="221" spans="1:12">
      <c r="A221" s="57"/>
      <c r="B221" s="57"/>
      <c r="C221" s="57"/>
      <c r="D221" s="57"/>
      <c r="E221" s="58"/>
      <c r="F221" s="58"/>
      <c r="G221" s="57"/>
      <c r="H221" s="61"/>
      <c r="I221" s="59" t="str">
        <f>IF($A221="","",IF($F221="","MISSING EXPIRY",IF($F221&lt;TODAY(),"EXPIRED",IF($F221&lt;=TODAY()+30,"DUE IN 30 DAYS",IF($F221&lt;=TODAY()+60,"DUE IN 31-60 DAYS",IF($F221&lt;=TODAY()+90,"DUE IN 61-90 DAYS","VALID"))))))</f>
        <v/>
      </c>
      <c r="J221" s="59" t="str">
        <f>IF($F221="","",$F221-TODAY())</f>
        <v/>
      </c>
      <c r="K221" s="62" t="str">
        <f>IF(OR($F221="",$H221=""),"",$F221-$H221)</f>
        <v/>
      </c>
      <c r="L221" s="57"/>
    </row>
    <row r="222" spans="1:12">
      <c r="A222" s="57"/>
      <c r="B222" s="57"/>
      <c r="C222" s="57"/>
      <c r="D222" s="57"/>
      <c r="E222" s="58"/>
      <c r="F222" s="58"/>
      <c r="G222" s="57"/>
      <c r="H222" s="61"/>
      <c r="I222" s="59" t="str">
        <f>IF($A222="","",IF($F222="","MISSING EXPIRY",IF($F222&lt;TODAY(),"EXPIRED",IF($F222&lt;=TODAY()+30,"DUE IN 30 DAYS",IF($F222&lt;=TODAY()+60,"DUE IN 31-60 DAYS",IF($F222&lt;=TODAY()+90,"DUE IN 61-90 DAYS","VALID"))))))</f>
        <v/>
      </c>
      <c r="J222" s="59" t="str">
        <f>IF($F222="","",$F222-TODAY())</f>
        <v/>
      </c>
      <c r="K222" s="62" t="str">
        <f>IF(OR($F222="",$H222=""),"",$F222-$H222)</f>
        <v/>
      </c>
      <c r="L222" s="57"/>
    </row>
    <row r="223" spans="1:12">
      <c r="A223" s="57"/>
      <c r="B223" s="57"/>
      <c r="C223" s="57"/>
      <c r="D223" s="57"/>
      <c r="E223" s="58"/>
      <c r="F223" s="58"/>
      <c r="G223" s="57"/>
      <c r="H223" s="61"/>
      <c r="I223" s="59" t="str">
        <f>IF($A223="","",IF($F223="","MISSING EXPIRY",IF($F223&lt;TODAY(),"EXPIRED",IF($F223&lt;=TODAY()+30,"DUE IN 30 DAYS",IF($F223&lt;=TODAY()+60,"DUE IN 31-60 DAYS",IF($F223&lt;=TODAY()+90,"DUE IN 61-90 DAYS","VALID"))))))</f>
        <v/>
      </c>
      <c r="J223" s="59" t="str">
        <f>IF($F223="","",$F223-TODAY())</f>
        <v/>
      </c>
      <c r="K223" s="62" t="str">
        <f>IF(OR($F223="",$H223=""),"",$F223-$H223)</f>
        <v/>
      </c>
      <c r="L223" s="57"/>
    </row>
    <row r="224" spans="1:12">
      <c r="A224" s="57"/>
      <c r="B224" s="57"/>
      <c r="C224" s="57"/>
      <c r="D224" s="57"/>
      <c r="E224" s="58"/>
      <c r="F224" s="58"/>
      <c r="G224" s="57"/>
      <c r="H224" s="61"/>
      <c r="I224" s="59" t="str">
        <f>IF($A224="","",IF($F224="","MISSING EXPIRY",IF($F224&lt;TODAY(),"EXPIRED",IF($F224&lt;=TODAY()+30,"DUE IN 30 DAYS",IF($F224&lt;=TODAY()+60,"DUE IN 31-60 DAYS",IF($F224&lt;=TODAY()+90,"DUE IN 61-90 DAYS","VALID"))))))</f>
        <v/>
      </c>
      <c r="J224" s="59" t="str">
        <f>IF($F224="","",$F224-TODAY())</f>
        <v/>
      </c>
      <c r="K224" s="62" t="str">
        <f>IF(OR($F224="",$H224=""),"",$F224-$H224)</f>
        <v/>
      </c>
      <c r="L224" s="57"/>
    </row>
    <row r="225" spans="1:12">
      <c r="A225" s="57"/>
      <c r="B225" s="57"/>
      <c r="C225" s="57"/>
      <c r="D225" s="57"/>
      <c r="E225" s="58"/>
      <c r="F225" s="58"/>
      <c r="G225" s="57"/>
      <c r="H225" s="61"/>
      <c r="I225" s="59" t="str">
        <f>IF($A225="","",IF($F225="","MISSING EXPIRY",IF($F225&lt;TODAY(),"EXPIRED",IF($F225&lt;=TODAY()+30,"DUE IN 30 DAYS",IF($F225&lt;=TODAY()+60,"DUE IN 31-60 DAYS",IF($F225&lt;=TODAY()+90,"DUE IN 61-90 DAYS","VALID"))))))</f>
        <v/>
      </c>
      <c r="J225" s="59" t="str">
        <f>IF($F225="","",$F225-TODAY())</f>
        <v/>
      </c>
      <c r="K225" s="62" t="str">
        <f>IF(OR($F225="",$H225=""),"",$F225-$H225)</f>
        <v/>
      </c>
      <c r="L225" s="57"/>
    </row>
    <row r="226" spans="1:12">
      <c r="A226" s="57"/>
      <c r="B226" s="57"/>
      <c r="C226" s="57"/>
      <c r="D226" s="57"/>
      <c r="E226" s="58"/>
      <c r="F226" s="58"/>
      <c r="G226" s="57"/>
      <c r="H226" s="61"/>
      <c r="I226" s="59" t="str">
        <f>IF($A226="","",IF($F226="","MISSING EXPIRY",IF($F226&lt;TODAY(),"EXPIRED",IF($F226&lt;=TODAY()+30,"DUE IN 30 DAYS",IF($F226&lt;=TODAY()+60,"DUE IN 31-60 DAYS",IF($F226&lt;=TODAY()+90,"DUE IN 61-90 DAYS","VALID"))))))</f>
        <v/>
      </c>
      <c r="J226" s="59" t="str">
        <f>IF($F226="","",$F226-TODAY())</f>
        <v/>
      </c>
      <c r="K226" s="62" t="str">
        <f>IF(OR($F226="",$H226=""),"",$F226-$H226)</f>
        <v/>
      </c>
      <c r="L226" s="57"/>
    </row>
    <row r="227" spans="1:12">
      <c r="A227" s="57"/>
      <c r="B227" s="57"/>
      <c r="C227" s="57"/>
      <c r="D227" s="57"/>
      <c r="E227" s="58"/>
      <c r="F227" s="58"/>
      <c r="G227" s="57"/>
      <c r="H227" s="61"/>
      <c r="I227" s="59" t="str">
        <f>IF($A227="","",IF($F227="","MISSING EXPIRY",IF($F227&lt;TODAY(),"EXPIRED",IF($F227&lt;=TODAY()+30,"DUE IN 30 DAYS",IF($F227&lt;=TODAY()+60,"DUE IN 31-60 DAYS",IF($F227&lt;=TODAY()+90,"DUE IN 61-90 DAYS","VALID"))))))</f>
        <v/>
      </c>
      <c r="J227" s="59" t="str">
        <f>IF($F227="","",$F227-TODAY())</f>
        <v/>
      </c>
      <c r="K227" s="62" t="str">
        <f>IF(OR($F227="",$H227=""),"",$F227-$H227)</f>
        <v/>
      </c>
      <c r="L227" s="57"/>
    </row>
    <row r="228" spans="1:12">
      <c r="A228" s="57"/>
      <c r="B228" s="57"/>
      <c r="C228" s="57"/>
      <c r="D228" s="57"/>
      <c r="E228" s="58"/>
      <c r="F228" s="58"/>
      <c r="G228" s="57"/>
      <c r="H228" s="61"/>
      <c r="I228" s="59" t="str">
        <f>IF($A228="","",IF($F228="","MISSING EXPIRY",IF($F228&lt;TODAY(),"EXPIRED",IF($F228&lt;=TODAY()+30,"DUE IN 30 DAYS",IF($F228&lt;=TODAY()+60,"DUE IN 31-60 DAYS",IF($F228&lt;=TODAY()+90,"DUE IN 61-90 DAYS","VALID"))))))</f>
        <v/>
      </c>
      <c r="J228" s="59" t="str">
        <f>IF($F228="","",$F228-TODAY())</f>
        <v/>
      </c>
      <c r="K228" s="62" t="str">
        <f>IF(OR($F228="",$H228=""),"",$F228-$H228)</f>
        <v/>
      </c>
      <c r="L228" s="57"/>
    </row>
    <row r="229" spans="1:12">
      <c r="A229" s="57"/>
      <c r="B229" s="57"/>
      <c r="C229" s="57"/>
      <c r="D229" s="57"/>
      <c r="E229" s="58"/>
      <c r="F229" s="58"/>
      <c r="G229" s="57"/>
      <c r="H229" s="61"/>
      <c r="I229" s="59" t="str">
        <f>IF($A229="","",IF($F229="","MISSING EXPIRY",IF($F229&lt;TODAY(),"EXPIRED",IF($F229&lt;=TODAY()+30,"DUE IN 30 DAYS",IF($F229&lt;=TODAY()+60,"DUE IN 31-60 DAYS",IF($F229&lt;=TODAY()+90,"DUE IN 61-90 DAYS","VALID"))))))</f>
        <v/>
      </c>
      <c r="J229" s="59" t="str">
        <f>IF($F229="","",$F229-TODAY())</f>
        <v/>
      </c>
      <c r="K229" s="62" t="str">
        <f>IF(OR($F229="",$H229=""),"",$F229-$H229)</f>
        <v/>
      </c>
      <c r="L229" s="57"/>
    </row>
    <row r="230" spans="1:12">
      <c r="A230" s="57"/>
      <c r="B230" s="57"/>
      <c r="C230" s="57"/>
      <c r="D230" s="57"/>
      <c r="E230" s="58"/>
      <c r="F230" s="58"/>
      <c r="G230" s="57"/>
      <c r="H230" s="61"/>
      <c r="I230" s="59" t="str">
        <f>IF($A230="","",IF($F230="","MISSING EXPIRY",IF($F230&lt;TODAY(),"EXPIRED",IF($F230&lt;=TODAY()+30,"DUE IN 30 DAYS",IF($F230&lt;=TODAY()+60,"DUE IN 31-60 DAYS",IF($F230&lt;=TODAY()+90,"DUE IN 61-90 DAYS","VALID"))))))</f>
        <v/>
      </c>
      <c r="J230" s="59" t="str">
        <f>IF($F230="","",$F230-TODAY())</f>
        <v/>
      </c>
      <c r="K230" s="62" t="str">
        <f>IF(OR($F230="",$H230=""),"",$F230-$H230)</f>
        <v/>
      </c>
      <c r="L230" s="57"/>
    </row>
    <row r="231" spans="1:12">
      <c r="A231" s="57"/>
      <c r="B231" s="57"/>
      <c r="C231" s="57"/>
      <c r="D231" s="57"/>
      <c r="E231" s="58"/>
      <c r="F231" s="58"/>
      <c r="G231" s="57"/>
      <c r="H231" s="61"/>
      <c r="I231" s="59" t="str">
        <f>IF($A231="","",IF($F231="","MISSING EXPIRY",IF($F231&lt;TODAY(),"EXPIRED",IF($F231&lt;=TODAY()+30,"DUE IN 30 DAYS",IF($F231&lt;=TODAY()+60,"DUE IN 31-60 DAYS",IF($F231&lt;=TODAY()+90,"DUE IN 61-90 DAYS","VALID"))))))</f>
        <v/>
      </c>
      <c r="J231" s="59" t="str">
        <f>IF($F231="","",$F231-TODAY())</f>
        <v/>
      </c>
      <c r="K231" s="62" t="str">
        <f>IF(OR($F231="",$H231=""),"",$F231-$H231)</f>
        <v/>
      </c>
      <c r="L231" s="57"/>
    </row>
    <row r="232" spans="1:12">
      <c r="A232" s="57"/>
      <c r="B232" s="57"/>
      <c r="C232" s="57"/>
      <c r="D232" s="57"/>
      <c r="E232" s="58"/>
      <c r="F232" s="58"/>
      <c r="G232" s="57"/>
      <c r="H232" s="61"/>
      <c r="I232" s="59" t="str">
        <f>IF($A232="","",IF($F232="","MISSING EXPIRY",IF($F232&lt;TODAY(),"EXPIRED",IF($F232&lt;=TODAY()+30,"DUE IN 30 DAYS",IF($F232&lt;=TODAY()+60,"DUE IN 31-60 DAYS",IF($F232&lt;=TODAY()+90,"DUE IN 61-90 DAYS","VALID"))))))</f>
        <v/>
      </c>
      <c r="J232" s="59" t="str">
        <f>IF($F232="","",$F232-TODAY())</f>
        <v/>
      </c>
      <c r="K232" s="62" t="str">
        <f>IF(OR($F232="",$H232=""),"",$F232-$H232)</f>
        <v/>
      </c>
      <c r="L232" s="57"/>
    </row>
    <row r="233" spans="1:12">
      <c r="A233" s="57"/>
      <c r="B233" s="57"/>
      <c r="C233" s="57"/>
      <c r="D233" s="57"/>
      <c r="E233" s="58"/>
      <c r="F233" s="58"/>
      <c r="G233" s="57"/>
      <c r="H233" s="61"/>
      <c r="I233" s="59" t="str">
        <f>IF($A233="","",IF($F233="","MISSING EXPIRY",IF($F233&lt;TODAY(),"EXPIRED",IF($F233&lt;=TODAY()+30,"DUE IN 30 DAYS",IF($F233&lt;=TODAY()+60,"DUE IN 31-60 DAYS",IF($F233&lt;=TODAY()+90,"DUE IN 61-90 DAYS","VALID"))))))</f>
        <v/>
      </c>
      <c r="J233" s="59" t="str">
        <f>IF($F233="","",$F233-TODAY())</f>
        <v/>
      </c>
      <c r="K233" s="62" t="str">
        <f>IF(OR($F233="",$H233=""),"",$F233-$H233)</f>
        <v/>
      </c>
      <c r="L233" s="57"/>
    </row>
    <row r="234" spans="1:12">
      <c r="A234" s="57"/>
      <c r="B234" s="57"/>
      <c r="C234" s="57"/>
      <c r="D234" s="57"/>
      <c r="E234" s="58"/>
      <c r="F234" s="58"/>
      <c r="G234" s="57"/>
      <c r="H234" s="61"/>
      <c r="I234" s="59" t="str">
        <f>IF($A234="","",IF($F234="","MISSING EXPIRY",IF($F234&lt;TODAY(),"EXPIRED",IF($F234&lt;=TODAY()+30,"DUE IN 30 DAYS",IF($F234&lt;=TODAY()+60,"DUE IN 31-60 DAYS",IF($F234&lt;=TODAY()+90,"DUE IN 61-90 DAYS","VALID"))))))</f>
        <v/>
      </c>
      <c r="J234" s="59" t="str">
        <f>IF($F234="","",$F234-TODAY())</f>
        <v/>
      </c>
      <c r="K234" s="62" t="str">
        <f>IF(OR($F234="",$H234=""),"",$F234-$H234)</f>
        <v/>
      </c>
      <c r="L234" s="57"/>
    </row>
    <row r="235" spans="1:12">
      <c r="A235" s="57"/>
      <c r="B235" s="57"/>
      <c r="C235" s="57"/>
      <c r="D235" s="57"/>
      <c r="E235" s="58"/>
      <c r="F235" s="58"/>
      <c r="G235" s="57"/>
      <c r="H235" s="61"/>
      <c r="I235" s="59" t="str">
        <f>IF($A235="","",IF($F235="","MISSING EXPIRY",IF($F235&lt;TODAY(),"EXPIRED",IF($F235&lt;=TODAY()+30,"DUE IN 30 DAYS",IF($F235&lt;=TODAY()+60,"DUE IN 31-60 DAYS",IF($F235&lt;=TODAY()+90,"DUE IN 61-90 DAYS","VALID"))))))</f>
        <v/>
      </c>
      <c r="J235" s="59" t="str">
        <f>IF($F235="","",$F235-TODAY())</f>
        <v/>
      </c>
      <c r="K235" s="62" t="str">
        <f>IF(OR($F235="",$H235=""),"",$F235-$H235)</f>
        <v/>
      </c>
      <c r="L235" s="57"/>
    </row>
    <row r="236" spans="1:12">
      <c r="A236" s="57"/>
      <c r="B236" s="57"/>
      <c r="C236" s="57"/>
      <c r="D236" s="57"/>
      <c r="E236" s="58"/>
      <c r="F236" s="58"/>
      <c r="G236" s="57"/>
      <c r="H236" s="61"/>
      <c r="I236" s="59" t="str">
        <f>IF($A236="","",IF($F236="","MISSING EXPIRY",IF($F236&lt;TODAY(),"EXPIRED",IF($F236&lt;=TODAY()+30,"DUE IN 30 DAYS",IF($F236&lt;=TODAY()+60,"DUE IN 31-60 DAYS",IF($F236&lt;=TODAY()+90,"DUE IN 61-90 DAYS","VALID"))))))</f>
        <v/>
      </c>
      <c r="J236" s="59" t="str">
        <f>IF($F236="","",$F236-TODAY())</f>
        <v/>
      </c>
      <c r="K236" s="62" t="str">
        <f>IF(OR($F236="",$H236=""),"",$F236-$H236)</f>
        <v/>
      </c>
      <c r="L236" s="57"/>
    </row>
    <row r="237" spans="1:12">
      <c r="A237" s="57"/>
      <c r="B237" s="57"/>
      <c r="C237" s="57"/>
      <c r="D237" s="57"/>
      <c r="E237" s="58"/>
      <c r="F237" s="58"/>
      <c r="G237" s="57"/>
      <c r="H237" s="61"/>
      <c r="I237" s="59" t="str">
        <f>IF($A237="","",IF($F237="","MISSING EXPIRY",IF($F237&lt;TODAY(),"EXPIRED",IF($F237&lt;=TODAY()+30,"DUE IN 30 DAYS",IF($F237&lt;=TODAY()+60,"DUE IN 31-60 DAYS",IF($F237&lt;=TODAY()+90,"DUE IN 61-90 DAYS","VALID"))))))</f>
        <v/>
      </c>
      <c r="J237" s="59" t="str">
        <f>IF($F237="","",$F237-TODAY())</f>
        <v/>
      </c>
      <c r="K237" s="62" t="str">
        <f>IF(OR($F237="",$H237=""),"",$F237-$H237)</f>
        <v/>
      </c>
      <c r="L237" s="57"/>
    </row>
    <row r="238" spans="1:12">
      <c r="A238" s="57"/>
      <c r="B238" s="57"/>
      <c r="C238" s="57"/>
      <c r="D238" s="57"/>
      <c r="E238" s="58"/>
      <c r="F238" s="58"/>
      <c r="G238" s="57"/>
      <c r="H238" s="61"/>
      <c r="I238" s="59" t="str">
        <f>IF($A238="","",IF($F238="","MISSING EXPIRY",IF($F238&lt;TODAY(),"EXPIRED",IF($F238&lt;=TODAY()+30,"DUE IN 30 DAYS",IF($F238&lt;=TODAY()+60,"DUE IN 31-60 DAYS",IF($F238&lt;=TODAY()+90,"DUE IN 61-90 DAYS","VALID"))))))</f>
        <v/>
      </c>
      <c r="J238" s="59" t="str">
        <f>IF($F238="","",$F238-TODAY())</f>
        <v/>
      </c>
      <c r="K238" s="62" t="str">
        <f>IF(OR($F238="",$H238=""),"",$F238-$H238)</f>
        <v/>
      </c>
      <c r="L238" s="57"/>
    </row>
    <row r="239" spans="1:12">
      <c r="A239" s="57"/>
      <c r="B239" s="57"/>
      <c r="C239" s="57"/>
      <c r="D239" s="57"/>
      <c r="E239" s="58"/>
      <c r="F239" s="58"/>
      <c r="G239" s="57"/>
      <c r="H239" s="61"/>
      <c r="I239" s="59" t="str">
        <f>IF($A239="","",IF($F239="","MISSING EXPIRY",IF($F239&lt;TODAY(),"EXPIRED",IF($F239&lt;=TODAY()+30,"DUE IN 30 DAYS",IF($F239&lt;=TODAY()+60,"DUE IN 31-60 DAYS",IF($F239&lt;=TODAY()+90,"DUE IN 61-90 DAYS","VALID"))))))</f>
        <v/>
      </c>
      <c r="J239" s="59" t="str">
        <f>IF($F239="","",$F239-TODAY())</f>
        <v/>
      </c>
      <c r="K239" s="62" t="str">
        <f>IF(OR($F239="",$H239=""),"",$F239-$H239)</f>
        <v/>
      </c>
      <c r="L239" s="57"/>
    </row>
    <row r="240" spans="1:12">
      <c r="A240" s="57"/>
      <c r="B240" s="57"/>
      <c r="C240" s="57"/>
      <c r="D240" s="57"/>
      <c r="E240" s="58"/>
      <c r="F240" s="58"/>
      <c r="G240" s="57"/>
      <c r="H240" s="61"/>
      <c r="I240" s="59" t="str">
        <f>IF($A240="","",IF($F240="","MISSING EXPIRY",IF($F240&lt;TODAY(),"EXPIRED",IF($F240&lt;=TODAY()+30,"DUE IN 30 DAYS",IF($F240&lt;=TODAY()+60,"DUE IN 31-60 DAYS",IF($F240&lt;=TODAY()+90,"DUE IN 61-90 DAYS","VALID"))))))</f>
        <v/>
      </c>
      <c r="J240" s="59" t="str">
        <f>IF($F240="","",$F240-TODAY())</f>
        <v/>
      </c>
      <c r="K240" s="62" t="str">
        <f>IF(OR($F240="",$H240=""),"",$F240-$H240)</f>
        <v/>
      </c>
      <c r="L240" s="57"/>
    </row>
    <row r="241" spans="1:12">
      <c r="A241" s="57"/>
      <c r="B241" s="57"/>
      <c r="C241" s="57"/>
      <c r="D241" s="57"/>
      <c r="E241" s="58"/>
      <c r="F241" s="58"/>
      <c r="G241" s="57"/>
      <c r="H241" s="61"/>
      <c r="I241" s="59" t="str">
        <f>IF($A241="","",IF($F241="","MISSING EXPIRY",IF($F241&lt;TODAY(),"EXPIRED",IF($F241&lt;=TODAY()+30,"DUE IN 30 DAYS",IF($F241&lt;=TODAY()+60,"DUE IN 31-60 DAYS",IF($F241&lt;=TODAY()+90,"DUE IN 61-90 DAYS","VALID"))))))</f>
        <v/>
      </c>
      <c r="J241" s="59" t="str">
        <f>IF($F241="","",$F241-TODAY())</f>
        <v/>
      </c>
      <c r="K241" s="62" t="str">
        <f>IF(OR($F241="",$H241=""),"",$F241-$H241)</f>
        <v/>
      </c>
      <c r="L241" s="57"/>
    </row>
    <row r="242" spans="1:12">
      <c r="A242" s="57"/>
      <c r="B242" s="57"/>
      <c r="C242" s="57"/>
      <c r="D242" s="57"/>
      <c r="E242" s="58"/>
      <c r="F242" s="58"/>
      <c r="G242" s="57"/>
      <c r="H242" s="61"/>
      <c r="I242" s="59" t="str">
        <f>IF($A242="","",IF($F242="","MISSING EXPIRY",IF($F242&lt;TODAY(),"EXPIRED",IF($F242&lt;=TODAY()+30,"DUE IN 30 DAYS",IF($F242&lt;=TODAY()+60,"DUE IN 31-60 DAYS",IF($F242&lt;=TODAY()+90,"DUE IN 61-90 DAYS","VALID"))))))</f>
        <v/>
      </c>
      <c r="J242" s="59" t="str">
        <f>IF($F242="","",$F242-TODAY())</f>
        <v/>
      </c>
      <c r="K242" s="62" t="str">
        <f>IF(OR($F242="",$H242=""),"",$F242-$H242)</f>
        <v/>
      </c>
      <c r="L242" s="57"/>
    </row>
    <row r="243" spans="1:12">
      <c r="A243" s="57"/>
      <c r="B243" s="57"/>
      <c r="C243" s="57"/>
      <c r="D243" s="57"/>
      <c r="E243" s="58"/>
      <c r="F243" s="58"/>
      <c r="G243" s="57"/>
      <c r="H243" s="61"/>
      <c r="I243" s="59" t="str">
        <f>IF($A243="","",IF($F243="","MISSING EXPIRY",IF($F243&lt;TODAY(),"EXPIRED",IF($F243&lt;=TODAY()+30,"DUE IN 30 DAYS",IF($F243&lt;=TODAY()+60,"DUE IN 31-60 DAYS",IF($F243&lt;=TODAY()+90,"DUE IN 61-90 DAYS","VALID"))))))</f>
        <v/>
      </c>
      <c r="J243" s="59" t="str">
        <f>IF($F243="","",$F243-TODAY())</f>
        <v/>
      </c>
      <c r="K243" s="62" t="str">
        <f>IF(OR($F243="",$H243=""),"",$F243-$H243)</f>
        <v/>
      </c>
      <c r="L243" s="57"/>
    </row>
    <row r="244" spans="1:12">
      <c r="A244" s="57"/>
      <c r="B244" s="57"/>
      <c r="C244" s="57"/>
      <c r="D244" s="57"/>
      <c r="E244" s="58"/>
      <c r="F244" s="58"/>
      <c r="G244" s="57"/>
      <c r="H244" s="61"/>
      <c r="I244" s="59" t="str">
        <f>IF($A244="","",IF($F244="","MISSING EXPIRY",IF($F244&lt;TODAY(),"EXPIRED",IF($F244&lt;=TODAY()+30,"DUE IN 30 DAYS",IF($F244&lt;=TODAY()+60,"DUE IN 31-60 DAYS",IF($F244&lt;=TODAY()+90,"DUE IN 61-90 DAYS","VALID"))))))</f>
        <v/>
      </c>
      <c r="J244" s="59" t="str">
        <f>IF($F244="","",$F244-TODAY())</f>
        <v/>
      </c>
      <c r="K244" s="62" t="str">
        <f>IF(OR($F244="",$H244=""),"",$F244-$H244)</f>
        <v/>
      </c>
      <c r="L244" s="57"/>
    </row>
    <row r="245" spans="1:12">
      <c r="A245" s="57"/>
      <c r="B245" s="57"/>
      <c r="C245" s="57"/>
      <c r="D245" s="57"/>
      <c r="E245" s="58"/>
      <c r="F245" s="58"/>
      <c r="G245" s="57"/>
      <c r="H245" s="61"/>
      <c r="I245" s="59" t="str">
        <f>IF($A245="","",IF($F245="","MISSING EXPIRY",IF($F245&lt;TODAY(),"EXPIRED",IF($F245&lt;=TODAY()+30,"DUE IN 30 DAYS",IF($F245&lt;=TODAY()+60,"DUE IN 31-60 DAYS",IF($F245&lt;=TODAY()+90,"DUE IN 61-90 DAYS","VALID"))))))</f>
        <v/>
      </c>
      <c r="J245" s="59" t="str">
        <f>IF($F245="","",$F245-TODAY())</f>
        <v/>
      </c>
      <c r="K245" s="62" t="str">
        <f>IF(OR($F245="",$H245=""),"",$F245-$H245)</f>
        <v/>
      </c>
      <c r="L245" s="57"/>
    </row>
    <row r="246" spans="1:12">
      <c r="A246" s="57"/>
      <c r="B246" s="57"/>
      <c r="C246" s="57"/>
      <c r="D246" s="57"/>
      <c r="E246" s="58"/>
      <c r="F246" s="58"/>
      <c r="G246" s="57"/>
      <c r="H246" s="61"/>
      <c r="I246" s="59" t="str">
        <f>IF($A246="","",IF($F246="","MISSING EXPIRY",IF($F246&lt;TODAY(),"EXPIRED",IF($F246&lt;=TODAY()+30,"DUE IN 30 DAYS",IF($F246&lt;=TODAY()+60,"DUE IN 31-60 DAYS",IF($F246&lt;=TODAY()+90,"DUE IN 61-90 DAYS","VALID"))))))</f>
        <v/>
      </c>
      <c r="J246" s="59" t="str">
        <f>IF($F246="","",$F246-TODAY())</f>
        <v/>
      </c>
      <c r="K246" s="62" t="str">
        <f>IF(OR($F246="",$H246=""),"",$F246-$H246)</f>
        <v/>
      </c>
      <c r="L246" s="57"/>
    </row>
    <row r="247" spans="1:12">
      <c r="A247" s="57"/>
      <c r="B247" s="57"/>
      <c r="C247" s="57"/>
      <c r="D247" s="57"/>
      <c r="E247" s="58"/>
      <c r="F247" s="58"/>
      <c r="G247" s="57"/>
      <c r="H247" s="61"/>
      <c r="I247" s="59" t="str">
        <f>IF($A247="","",IF($F247="","MISSING EXPIRY",IF($F247&lt;TODAY(),"EXPIRED",IF($F247&lt;=TODAY()+30,"DUE IN 30 DAYS",IF($F247&lt;=TODAY()+60,"DUE IN 31-60 DAYS",IF($F247&lt;=TODAY()+90,"DUE IN 61-90 DAYS","VALID"))))))</f>
        <v/>
      </c>
      <c r="J247" s="59" t="str">
        <f>IF($F247="","",$F247-TODAY())</f>
        <v/>
      </c>
      <c r="K247" s="62" t="str">
        <f>IF(OR($F247="",$H247=""),"",$F247-$H247)</f>
        <v/>
      </c>
      <c r="L247" s="57"/>
    </row>
    <row r="248" spans="1:12">
      <c r="A248" s="57"/>
      <c r="B248" s="57"/>
      <c r="C248" s="57"/>
      <c r="D248" s="57"/>
      <c r="E248" s="58"/>
      <c r="F248" s="58"/>
      <c r="G248" s="57"/>
      <c r="H248" s="61"/>
      <c r="I248" s="59" t="str">
        <f>IF($A248="","",IF($F248="","MISSING EXPIRY",IF($F248&lt;TODAY(),"EXPIRED",IF($F248&lt;=TODAY()+30,"DUE IN 30 DAYS",IF($F248&lt;=TODAY()+60,"DUE IN 31-60 DAYS",IF($F248&lt;=TODAY()+90,"DUE IN 61-90 DAYS","VALID"))))))</f>
        <v/>
      </c>
      <c r="J248" s="59" t="str">
        <f>IF($F248="","",$F248-TODAY())</f>
        <v/>
      </c>
      <c r="K248" s="62" t="str">
        <f>IF(OR($F248="",$H248=""),"",$F248-$H248)</f>
        <v/>
      </c>
      <c r="L248" s="57"/>
    </row>
    <row r="249" spans="1:12">
      <c r="A249" s="57"/>
      <c r="B249" s="57"/>
      <c r="C249" s="57"/>
      <c r="D249" s="57"/>
      <c r="E249" s="58"/>
      <c r="F249" s="58"/>
      <c r="G249" s="57"/>
      <c r="H249" s="61"/>
      <c r="I249" s="59" t="str">
        <f>IF($A249="","",IF($F249="","MISSING EXPIRY",IF($F249&lt;TODAY(),"EXPIRED",IF($F249&lt;=TODAY()+30,"DUE IN 30 DAYS",IF($F249&lt;=TODAY()+60,"DUE IN 31-60 DAYS",IF($F249&lt;=TODAY()+90,"DUE IN 61-90 DAYS","VALID"))))))</f>
        <v/>
      </c>
      <c r="J249" s="59" t="str">
        <f>IF($F249="","",$F249-TODAY())</f>
        <v/>
      </c>
      <c r="K249" s="62" t="str">
        <f>IF(OR($F249="",$H249=""),"",$F249-$H249)</f>
        <v/>
      </c>
      <c r="L249" s="57"/>
    </row>
    <row r="250" spans="1:12">
      <c r="A250" s="57"/>
      <c r="B250" s="57"/>
      <c r="C250" s="57"/>
      <c r="D250" s="57"/>
      <c r="E250" s="58"/>
      <c r="F250" s="58"/>
      <c r="G250" s="57"/>
      <c r="H250" s="61"/>
      <c r="I250" s="59" t="str">
        <f>IF($A250="","",IF($F250="","MISSING EXPIRY",IF($F250&lt;TODAY(),"EXPIRED",IF($F250&lt;=TODAY()+30,"DUE IN 30 DAYS",IF($F250&lt;=TODAY()+60,"DUE IN 31-60 DAYS",IF($F250&lt;=TODAY()+90,"DUE IN 61-90 DAYS","VALID"))))))</f>
        <v/>
      </c>
      <c r="J250" s="59" t="str">
        <f>IF($F250="","",$F250-TODAY())</f>
        <v/>
      </c>
      <c r="K250" s="62" t="str">
        <f>IF(OR($F250="",$H250=""),"",$F250-$H250)</f>
        <v/>
      </c>
      <c r="L250" s="57"/>
    </row>
    <row r="251" spans="1:12">
      <c r="A251" s="57"/>
      <c r="B251" s="57"/>
      <c r="C251" s="57"/>
      <c r="D251" s="57"/>
      <c r="E251" s="58"/>
      <c r="F251" s="58"/>
      <c r="G251" s="57"/>
      <c r="H251" s="61"/>
      <c r="I251" s="59" t="str">
        <f>IF($A251="","",IF($F251="","MISSING EXPIRY",IF($F251&lt;TODAY(),"EXPIRED",IF($F251&lt;=TODAY()+30,"DUE IN 30 DAYS",IF($F251&lt;=TODAY()+60,"DUE IN 31-60 DAYS",IF($F251&lt;=TODAY()+90,"DUE IN 61-90 DAYS","VALID"))))))</f>
        <v/>
      </c>
      <c r="J251" s="59" t="str">
        <f>IF($F251="","",$F251-TODAY())</f>
        <v/>
      </c>
      <c r="K251" s="62" t="str">
        <f>IF(OR($F251="",$H251=""),"",$F251-$H251)</f>
        <v/>
      </c>
      <c r="L251" s="57"/>
    </row>
    <row r="252" spans="1:12">
      <c r="A252" s="57"/>
      <c r="B252" s="57"/>
      <c r="C252" s="57"/>
      <c r="D252" s="57"/>
      <c r="E252" s="58"/>
      <c r="F252" s="58"/>
      <c r="G252" s="57"/>
      <c r="H252" s="61"/>
      <c r="I252" s="59" t="str">
        <f>IF($A252="","",IF($F252="","MISSING EXPIRY",IF($F252&lt;TODAY(),"EXPIRED",IF($F252&lt;=TODAY()+30,"DUE IN 30 DAYS",IF($F252&lt;=TODAY()+60,"DUE IN 31-60 DAYS",IF($F252&lt;=TODAY()+90,"DUE IN 61-90 DAYS","VALID"))))))</f>
        <v/>
      </c>
      <c r="J252" s="59" t="str">
        <f>IF($F252="","",$F252-TODAY())</f>
        <v/>
      </c>
      <c r="K252" s="62" t="str">
        <f>IF(OR($F252="",$H252=""),"",$F252-$H252)</f>
        <v/>
      </c>
      <c r="L252" s="57"/>
    </row>
    <row r="253" spans="1:12">
      <c r="A253" s="57"/>
      <c r="B253" s="57"/>
      <c r="C253" s="57"/>
      <c r="D253" s="57"/>
      <c r="E253" s="58"/>
      <c r="F253" s="58"/>
      <c r="G253" s="57"/>
      <c r="H253" s="61"/>
      <c r="I253" s="59" t="str">
        <f>IF($A253="","",IF($F253="","MISSING EXPIRY",IF($F253&lt;TODAY(),"EXPIRED",IF($F253&lt;=TODAY()+30,"DUE IN 30 DAYS",IF($F253&lt;=TODAY()+60,"DUE IN 31-60 DAYS",IF($F253&lt;=TODAY()+90,"DUE IN 61-90 DAYS","VALID"))))))</f>
        <v/>
      </c>
      <c r="J253" s="59" t="str">
        <f>IF($F253="","",$F253-TODAY())</f>
        <v/>
      </c>
      <c r="K253" s="62" t="str">
        <f>IF(OR($F253="",$H253=""),"",$F253-$H253)</f>
        <v/>
      </c>
      <c r="L253" s="57"/>
    </row>
    <row r="254" spans="1:12">
      <c r="A254" s="57"/>
      <c r="B254" s="57"/>
      <c r="C254" s="57"/>
      <c r="D254" s="57"/>
      <c r="E254" s="58"/>
      <c r="F254" s="58"/>
      <c r="G254" s="57"/>
      <c r="H254" s="61"/>
      <c r="I254" s="59" t="str">
        <f>IF($A254="","",IF($F254="","MISSING EXPIRY",IF($F254&lt;TODAY(),"EXPIRED",IF($F254&lt;=TODAY()+30,"DUE IN 30 DAYS",IF($F254&lt;=TODAY()+60,"DUE IN 31-60 DAYS",IF($F254&lt;=TODAY()+90,"DUE IN 61-90 DAYS","VALID"))))))</f>
        <v/>
      </c>
      <c r="J254" s="59" t="str">
        <f>IF($F254="","",$F254-TODAY())</f>
        <v/>
      </c>
      <c r="K254" s="62" t="str">
        <f>IF(OR($F254="",$H254=""),"",$F254-$H254)</f>
        <v/>
      </c>
      <c r="L254" s="57"/>
    </row>
    <row r="255" spans="1:12">
      <c r="A255" s="57"/>
      <c r="B255" s="57"/>
      <c r="C255" s="57"/>
      <c r="D255" s="57"/>
      <c r="E255" s="58"/>
      <c r="F255" s="58"/>
      <c r="G255" s="57"/>
      <c r="H255" s="61"/>
      <c r="I255" s="59" t="str">
        <f>IF($A255="","",IF($F255="","MISSING EXPIRY",IF($F255&lt;TODAY(),"EXPIRED",IF($F255&lt;=TODAY()+30,"DUE IN 30 DAYS",IF($F255&lt;=TODAY()+60,"DUE IN 31-60 DAYS",IF($F255&lt;=TODAY()+90,"DUE IN 61-90 DAYS","VALID"))))))</f>
        <v/>
      </c>
      <c r="J255" s="59" t="str">
        <f>IF($F255="","",$F255-TODAY())</f>
        <v/>
      </c>
      <c r="K255" s="62" t="str">
        <f>IF(OR($F255="",$H255=""),"",$F255-$H255)</f>
        <v/>
      </c>
      <c r="L255" s="57"/>
    </row>
    <row r="256" spans="1:12">
      <c r="A256" s="57"/>
      <c r="B256" s="57"/>
      <c r="C256" s="57"/>
      <c r="D256" s="57"/>
      <c r="E256" s="58"/>
      <c r="F256" s="58"/>
      <c r="G256" s="57"/>
      <c r="H256" s="61"/>
      <c r="I256" s="59" t="str">
        <f>IF($A256="","",IF($F256="","MISSING EXPIRY",IF($F256&lt;TODAY(),"EXPIRED",IF($F256&lt;=TODAY()+30,"DUE IN 30 DAYS",IF($F256&lt;=TODAY()+60,"DUE IN 31-60 DAYS",IF($F256&lt;=TODAY()+90,"DUE IN 61-90 DAYS","VALID"))))))</f>
        <v/>
      </c>
      <c r="J256" s="59" t="str">
        <f>IF($F256="","",$F256-TODAY())</f>
        <v/>
      </c>
      <c r="K256" s="62" t="str">
        <f>IF(OR($F256="",$H256=""),"",$F256-$H256)</f>
        <v/>
      </c>
      <c r="L256" s="57"/>
    </row>
    <row r="257" spans="1:12">
      <c r="A257" s="57"/>
      <c r="B257" s="57"/>
      <c r="C257" s="57"/>
      <c r="D257" s="57"/>
      <c r="E257" s="58"/>
      <c r="F257" s="58"/>
      <c r="G257" s="57"/>
      <c r="H257" s="61"/>
      <c r="I257" s="59" t="str">
        <f>IF($A257="","",IF($F257="","MISSING EXPIRY",IF($F257&lt;TODAY(),"EXPIRED",IF($F257&lt;=TODAY()+30,"DUE IN 30 DAYS",IF($F257&lt;=TODAY()+60,"DUE IN 31-60 DAYS",IF($F257&lt;=TODAY()+90,"DUE IN 61-90 DAYS","VALID"))))))</f>
        <v/>
      </c>
      <c r="J257" s="59" t="str">
        <f>IF($F257="","",$F257-TODAY())</f>
        <v/>
      </c>
      <c r="K257" s="62" t="str">
        <f>IF(OR($F257="",$H257=""),"",$F257-$H257)</f>
        <v/>
      </c>
      <c r="L257" s="57"/>
    </row>
    <row r="258" spans="1:12">
      <c r="A258" s="57"/>
      <c r="B258" s="57"/>
      <c r="C258" s="57"/>
      <c r="D258" s="57"/>
      <c r="E258" s="58"/>
      <c r="F258" s="58"/>
      <c r="G258" s="57"/>
      <c r="H258" s="61"/>
      <c r="I258" s="59" t="str">
        <f>IF($A258="","",IF($F258="","MISSING EXPIRY",IF($F258&lt;TODAY(),"EXPIRED",IF($F258&lt;=TODAY()+30,"DUE IN 30 DAYS",IF($F258&lt;=TODAY()+60,"DUE IN 31-60 DAYS",IF($F258&lt;=TODAY()+90,"DUE IN 61-90 DAYS","VALID"))))))</f>
        <v/>
      </c>
      <c r="J258" s="59" t="str">
        <f>IF($F258="","",$F258-TODAY())</f>
        <v/>
      </c>
      <c r="K258" s="62" t="str">
        <f>IF(OR($F258="",$H258=""),"",$F258-$H258)</f>
        <v/>
      </c>
      <c r="L258" s="57"/>
    </row>
    <row r="259" spans="1:12">
      <c r="A259" s="57"/>
      <c r="B259" s="57"/>
      <c r="C259" s="57"/>
      <c r="D259" s="57"/>
      <c r="E259" s="58"/>
      <c r="F259" s="58"/>
      <c r="G259" s="57"/>
      <c r="H259" s="61"/>
      <c r="I259" s="59" t="str">
        <f>IF($A259="","",IF($F259="","MISSING EXPIRY",IF($F259&lt;TODAY(),"EXPIRED",IF($F259&lt;=TODAY()+30,"DUE IN 30 DAYS",IF($F259&lt;=TODAY()+60,"DUE IN 31-60 DAYS",IF($F259&lt;=TODAY()+90,"DUE IN 61-90 DAYS","VALID"))))))</f>
        <v/>
      </c>
      <c r="J259" s="59" t="str">
        <f>IF($F259="","",$F259-TODAY())</f>
        <v/>
      </c>
      <c r="K259" s="62" t="str">
        <f>IF(OR($F259="",$H259=""),"",$F259-$H259)</f>
        <v/>
      </c>
      <c r="L259" s="57"/>
    </row>
    <row r="260" spans="1:12">
      <c r="A260" s="57"/>
      <c r="B260" s="57"/>
      <c r="C260" s="57"/>
      <c r="D260" s="57"/>
      <c r="E260" s="58"/>
      <c r="F260" s="58"/>
      <c r="G260" s="57"/>
      <c r="H260" s="61"/>
      <c r="I260" s="59" t="str">
        <f>IF($A260="","",IF($F260="","MISSING EXPIRY",IF($F260&lt;TODAY(),"EXPIRED",IF($F260&lt;=TODAY()+30,"DUE IN 30 DAYS",IF($F260&lt;=TODAY()+60,"DUE IN 31-60 DAYS",IF($F260&lt;=TODAY()+90,"DUE IN 61-90 DAYS","VALID"))))))</f>
        <v/>
      </c>
      <c r="J260" s="59" t="str">
        <f>IF($F260="","",$F260-TODAY())</f>
        <v/>
      </c>
      <c r="K260" s="62" t="str">
        <f>IF(OR($F260="",$H260=""),"",$F260-$H260)</f>
        <v/>
      </c>
      <c r="L260" s="57"/>
    </row>
    <row r="261" spans="1:12">
      <c r="A261" s="57"/>
      <c r="B261" s="57"/>
      <c r="C261" s="57"/>
      <c r="D261" s="57"/>
      <c r="E261" s="58"/>
      <c r="F261" s="58"/>
      <c r="G261" s="57"/>
      <c r="H261" s="61"/>
      <c r="I261" s="59" t="str">
        <f>IF($A261="","",IF($F261="","MISSING EXPIRY",IF($F261&lt;TODAY(),"EXPIRED",IF($F261&lt;=TODAY()+30,"DUE IN 30 DAYS",IF($F261&lt;=TODAY()+60,"DUE IN 31-60 DAYS",IF($F261&lt;=TODAY()+90,"DUE IN 61-90 DAYS","VALID"))))))</f>
        <v/>
      </c>
      <c r="J261" s="59" t="str">
        <f>IF($F261="","",$F261-TODAY())</f>
        <v/>
      </c>
      <c r="K261" s="62" t="str">
        <f>IF(OR($F261="",$H261=""),"",$F261-$H261)</f>
        <v/>
      </c>
      <c r="L261" s="57"/>
    </row>
    <row r="262" spans="1:12">
      <c r="A262" s="57"/>
      <c r="B262" s="57"/>
      <c r="C262" s="57"/>
      <c r="D262" s="57"/>
      <c r="E262" s="58"/>
      <c r="F262" s="58"/>
      <c r="G262" s="57"/>
      <c r="H262" s="61"/>
      <c r="I262" s="59" t="str">
        <f>IF($A262="","",IF($F262="","MISSING EXPIRY",IF($F262&lt;TODAY(),"EXPIRED",IF($F262&lt;=TODAY()+30,"DUE IN 30 DAYS",IF($F262&lt;=TODAY()+60,"DUE IN 31-60 DAYS",IF($F262&lt;=TODAY()+90,"DUE IN 61-90 DAYS","VALID"))))))</f>
        <v/>
      </c>
      <c r="J262" s="59" t="str">
        <f>IF($F262="","",$F262-TODAY())</f>
        <v/>
      </c>
      <c r="K262" s="62" t="str">
        <f>IF(OR($F262="",$H262=""),"",$F262-$H262)</f>
        <v/>
      </c>
      <c r="L262" s="57"/>
    </row>
    <row r="263" spans="1:12">
      <c r="A263" s="57"/>
      <c r="B263" s="57"/>
      <c r="C263" s="57"/>
      <c r="D263" s="57"/>
      <c r="E263" s="58"/>
      <c r="F263" s="58"/>
      <c r="G263" s="57"/>
      <c r="H263" s="61"/>
      <c r="I263" s="59" t="str">
        <f>IF($A263="","",IF($F263="","MISSING EXPIRY",IF($F263&lt;TODAY(),"EXPIRED",IF($F263&lt;=TODAY()+30,"DUE IN 30 DAYS",IF($F263&lt;=TODAY()+60,"DUE IN 31-60 DAYS",IF($F263&lt;=TODAY()+90,"DUE IN 61-90 DAYS","VALID"))))))</f>
        <v/>
      </c>
      <c r="J263" s="59" t="str">
        <f>IF($F263="","",$F263-TODAY())</f>
        <v/>
      </c>
      <c r="K263" s="62" t="str">
        <f>IF(OR($F263="",$H263=""),"",$F263-$H263)</f>
        <v/>
      </c>
      <c r="L263" s="57"/>
    </row>
    <row r="264" spans="1:12">
      <c r="A264" s="57"/>
      <c r="B264" s="57"/>
      <c r="C264" s="57"/>
      <c r="D264" s="57"/>
      <c r="E264" s="58"/>
      <c r="F264" s="58"/>
      <c r="G264" s="57"/>
      <c r="H264" s="61"/>
      <c r="I264" s="59" t="str">
        <f>IF($A264="","",IF($F264="","MISSING EXPIRY",IF($F264&lt;TODAY(),"EXPIRED",IF($F264&lt;=TODAY()+30,"DUE IN 30 DAYS",IF($F264&lt;=TODAY()+60,"DUE IN 31-60 DAYS",IF($F264&lt;=TODAY()+90,"DUE IN 61-90 DAYS","VALID"))))))</f>
        <v/>
      </c>
      <c r="J264" s="59" t="str">
        <f>IF($F264="","",$F264-TODAY())</f>
        <v/>
      </c>
      <c r="K264" s="62" t="str">
        <f>IF(OR($F264="",$H264=""),"",$F264-$H264)</f>
        <v/>
      </c>
      <c r="L264" s="57"/>
    </row>
    <row r="265" spans="1:12">
      <c r="A265" s="57"/>
      <c r="B265" s="57"/>
      <c r="C265" s="57"/>
      <c r="D265" s="57"/>
      <c r="E265" s="58"/>
      <c r="F265" s="58"/>
      <c r="G265" s="57"/>
      <c r="H265" s="61"/>
      <c r="I265" s="59" t="str">
        <f>IF($A265="","",IF($F265="","MISSING EXPIRY",IF($F265&lt;TODAY(),"EXPIRED",IF($F265&lt;=TODAY()+30,"DUE IN 30 DAYS",IF($F265&lt;=TODAY()+60,"DUE IN 31-60 DAYS",IF($F265&lt;=TODAY()+90,"DUE IN 61-90 DAYS","VALID"))))))</f>
        <v/>
      </c>
      <c r="J265" s="59" t="str">
        <f>IF($F265="","",$F265-TODAY())</f>
        <v/>
      </c>
      <c r="K265" s="62" t="str">
        <f>IF(OR($F265="",$H265=""),"",$F265-$H265)</f>
        <v/>
      </c>
      <c r="L265" s="57"/>
    </row>
    <row r="266" spans="1:12">
      <c r="A266" s="57"/>
      <c r="B266" s="57"/>
      <c r="C266" s="57"/>
      <c r="D266" s="57"/>
      <c r="E266" s="58"/>
      <c r="F266" s="58"/>
      <c r="G266" s="57"/>
      <c r="H266" s="61"/>
      <c r="I266" s="59" t="str">
        <f>IF($A266="","",IF($F266="","MISSING EXPIRY",IF($F266&lt;TODAY(),"EXPIRED",IF($F266&lt;=TODAY()+30,"DUE IN 30 DAYS",IF($F266&lt;=TODAY()+60,"DUE IN 31-60 DAYS",IF($F266&lt;=TODAY()+90,"DUE IN 61-90 DAYS","VALID"))))))</f>
        <v/>
      </c>
      <c r="J266" s="59" t="str">
        <f>IF($F266="","",$F266-TODAY())</f>
        <v/>
      </c>
      <c r="K266" s="62" t="str">
        <f>IF(OR($F266="",$H266=""),"",$F266-$H266)</f>
        <v/>
      </c>
      <c r="L266" s="57"/>
    </row>
    <row r="267" spans="1:12">
      <c r="A267" s="57"/>
      <c r="B267" s="57"/>
      <c r="C267" s="57"/>
      <c r="D267" s="57"/>
      <c r="E267" s="58"/>
      <c r="F267" s="58"/>
      <c r="G267" s="57"/>
      <c r="H267" s="61"/>
      <c r="I267" s="59" t="str">
        <f>IF($A267="","",IF($F267="","MISSING EXPIRY",IF($F267&lt;TODAY(),"EXPIRED",IF($F267&lt;=TODAY()+30,"DUE IN 30 DAYS",IF($F267&lt;=TODAY()+60,"DUE IN 31-60 DAYS",IF($F267&lt;=TODAY()+90,"DUE IN 61-90 DAYS","VALID"))))))</f>
        <v/>
      </c>
      <c r="J267" s="59" t="str">
        <f>IF($F267="","",$F267-TODAY())</f>
        <v/>
      </c>
      <c r="K267" s="62" t="str">
        <f>IF(OR($F267="",$H267=""),"",$F267-$H267)</f>
        <v/>
      </c>
      <c r="L267" s="57"/>
    </row>
    <row r="268" spans="1:12">
      <c r="A268" s="57"/>
      <c r="B268" s="57"/>
      <c r="C268" s="57"/>
      <c r="D268" s="57"/>
      <c r="E268" s="58"/>
      <c r="F268" s="58"/>
      <c r="G268" s="57"/>
      <c r="H268" s="61"/>
      <c r="I268" s="59" t="str">
        <f>IF($A268="","",IF($F268="","MISSING EXPIRY",IF($F268&lt;TODAY(),"EXPIRED",IF($F268&lt;=TODAY()+30,"DUE IN 30 DAYS",IF($F268&lt;=TODAY()+60,"DUE IN 31-60 DAYS",IF($F268&lt;=TODAY()+90,"DUE IN 61-90 DAYS","VALID"))))))</f>
        <v/>
      </c>
      <c r="J268" s="59" t="str">
        <f>IF($F268="","",$F268-TODAY())</f>
        <v/>
      </c>
      <c r="K268" s="62" t="str">
        <f>IF(OR($F268="",$H268=""),"",$F268-$H268)</f>
        <v/>
      </c>
      <c r="L268" s="57"/>
    </row>
    <row r="269" spans="1:12">
      <c r="A269" s="57"/>
      <c r="B269" s="57"/>
      <c r="C269" s="57"/>
      <c r="D269" s="57"/>
      <c r="E269" s="58"/>
      <c r="F269" s="58"/>
      <c r="G269" s="57"/>
      <c r="H269" s="61"/>
      <c r="I269" s="59" t="str">
        <f>IF($A269="","",IF($F269="","MISSING EXPIRY",IF($F269&lt;TODAY(),"EXPIRED",IF($F269&lt;=TODAY()+30,"DUE IN 30 DAYS",IF($F269&lt;=TODAY()+60,"DUE IN 31-60 DAYS",IF($F269&lt;=TODAY()+90,"DUE IN 61-90 DAYS","VALID"))))))</f>
        <v/>
      </c>
      <c r="J269" s="59" t="str">
        <f>IF($F269="","",$F269-TODAY())</f>
        <v/>
      </c>
      <c r="K269" s="62" t="str">
        <f>IF(OR($F269="",$H269=""),"",$F269-$H269)</f>
        <v/>
      </c>
      <c r="L269" s="57"/>
    </row>
    <row r="270" spans="1:12">
      <c r="A270" s="57"/>
      <c r="B270" s="57"/>
      <c r="C270" s="57"/>
      <c r="D270" s="57"/>
      <c r="E270" s="58"/>
      <c r="F270" s="58"/>
      <c r="G270" s="57"/>
      <c r="H270" s="61"/>
      <c r="I270" s="59" t="str">
        <f>IF($A270="","",IF($F270="","MISSING EXPIRY",IF($F270&lt;TODAY(),"EXPIRED",IF($F270&lt;=TODAY()+30,"DUE IN 30 DAYS",IF($F270&lt;=TODAY()+60,"DUE IN 31-60 DAYS",IF($F270&lt;=TODAY()+90,"DUE IN 61-90 DAYS","VALID"))))))</f>
        <v/>
      </c>
      <c r="J270" s="59" t="str">
        <f>IF($F270="","",$F270-TODAY())</f>
        <v/>
      </c>
      <c r="K270" s="62" t="str">
        <f>IF(OR($F270="",$H270=""),"",$F270-$H270)</f>
        <v/>
      </c>
      <c r="L270" s="57"/>
    </row>
    <row r="271" spans="1:12">
      <c r="A271" s="57"/>
      <c r="B271" s="57"/>
      <c r="C271" s="57"/>
      <c r="D271" s="57"/>
      <c r="E271" s="58"/>
      <c r="F271" s="58"/>
      <c r="G271" s="57"/>
      <c r="H271" s="61"/>
      <c r="I271" s="59" t="str">
        <f>IF($A271="","",IF($F271="","MISSING EXPIRY",IF($F271&lt;TODAY(),"EXPIRED",IF($F271&lt;=TODAY()+30,"DUE IN 30 DAYS",IF($F271&lt;=TODAY()+60,"DUE IN 31-60 DAYS",IF($F271&lt;=TODAY()+90,"DUE IN 61-90 DAYS","VALID"))))))</f>
        <v/>
      </c>
      <c r="J271" s="59" t="str">
        <f>IF($F271="","",$F271-TODAY())</f>
        <v/>
      </c>
      <c r="K271" s="62" t="str">
        <f>IF(OR($F271="",$H271=""),"",$F271-$H271)</f>
        <v/>
      </c>
      <c r="L271" s="57"/>
    </row>
    <row r="272" spans="1:12">
      <c r="A272" s="57"/>
      <c r="B272" s="57"/>
      <c r="C272" s="57"/>
      <c r="D272" s="57"/>
      <c r="E272" s="58"/>
      <c r="F272" s="58"/>
      <c r="G272" s="57"/>
      <c r="H272" s="61"/>
      <c r="I272" s="59" t="str">
        <f>IF($A272="","",IF($F272="","MISSING EXPIRY",IF($F272&lt;TODAY(),"EXPIRED",IF($F272&lt;=TODAY()+30,"DUE IN 30 DAYS",IF($F272&lt;=TODAY()+60,"DUE IN 31-60 DAYS",IF($F272&lt;=TODAY()+90,"DUE IN 61-90 DAYS","VALID"))))))</f>
        <v/>
      </c>
      <c r="J272" s="59" t="str">
        <f>IF($F272="","",$F272-TODAY())</f>
        <v/>
      </c>
      <c r="K272" s="62" t="str">
        <f>IF(OR($F272="",$H272=""),"",$F272-$H272)</f>
        <v/>
      </c>
      <c r="L272" s="57"/>
    </row>
    <row r="273" spans="1:12">
      <c r="A273" s="57"/>
      <c r="B273" s="57"/>
      <c r="C273" s="57"/>
      <c r="D273" s="57"/>
      <c r="E273" s="58"/>
      <c r="F273" s="58"/>
      <c r="G273" s="57"/>
      <c r="H273" s="61"/>
      <c r="I273" s="59" t="str">
        <f>IF($A273="","",IF($F273="","MISSING EXPIRY",IF($F273&lt;TODAY(),"EXPIRED",IF($F273&lt;=TODAY()+30,"DUE IN 30 DAYS",IF($F273&lt;=TODAY()+60,"DUE IN 31-60 DAYS",IF($F273&lt;=TODAY()+90,"DUE IN 61-90 DAYS","VALID"))))))</f>
        <v/>
      </c>
      <c r="J273" s="59" t="str">
        <f>IF($F273="","",$F273-TODAY())</f>
        <v/>
      </c>
      <c r="K273" s="62" t="str">
        <f>IF(OR($F273="",$H273=""),"",$F273-$H273)</f>
        <v/>
      </c>
      <c r="L273" s="57"/>
    </row>
    <row r="274" spans="1:12">
      <c r="A274" s="57"/>
      <c r="B274" s="57"/>
      <c r="C274" s="57"/>
      <c r="D274" s="57"/>
      <c r="E274" s="58"/>
      <c r="F274" s="58"/>
      <c r="G274" s="57"/>
      <c r="H274" s="61"/>
      <c r="I274" s="59" t="str">
        <f>IF($A274="","",IF($F274="","MISSING EXPIRY",IF($F274&lt;TODAY(),"EXPIRED",IF($F274&lt;=TODAY()+30,"DUE IN 30 DAYS",IF($F274&lt;=TODAY()+60,"DUE IN 31-60 DAYS",IF($F274&lt;=TODAY()+90,"DUE IN 61-90 DAYS","VALID"))))))</f>
        <v/>
      </c>
      <c r="J274" s="59" t="str">
        <f>IF($F274="","",$F274-TODAY())</f>
        <v/>
      </c>
      <c r="K274" s="62" t="str">
        <f>IF(OR($F274="",$H274=""),"",$F274-$H274)</f>
        <v/>
      </c>
      <c r="L274" s="57"/>
    </row>
    <row r="275" spans="1:12">
      <c r="A275" s="57"/>
      <c r="B275" s="57"/>
      <c r="C275" s="57"/>
      <c r="D275" s="57"/>
      <c r="E275" s="58"/>
      <c r="F275" s="58"/>
      <c r="G275" s="57"/>
      <c r="H275" s="61"/>
      <c r="I275" s="59" t="str">
        <f>IF($A275="","",IF($F275="","MISSING EXPIRY",IF($F275&lt;TODAY(),"EXPIRED",IF($F275&lt;=TODAY()+30,"DUE IN 30 DAYS",IF($F275&lt;=TODAY()+60,"DUE IN 31-60 DAYS",IF($F275&lt;=TODAY()+90,"DUE IN 61-90 DAYS","VALID"))))))</f>
        <v/>
      </c>
      <c r="J275" s="59" t="str">
        <f>IF($F275="","",$F275-TODAY())</f>
        <v/>
      </c>
      <c r="K275" s="62" t="str">
        <f>IF(OR($F275="",$H275=""),"",$F275-$H275)</f>
        <v/>
      </c>
      <c r="L275" s="57"/>
    </row>
    <row r="276" spans="1:12">
      <c r="A276" s="57"/>
      <c r="B276" s="57"/>
      <c r="C276" s="57"/>
      <c r="D276" s="57"/>
      <c r="E276" s="58"/>
      <c r="F276" s="58"/>
      <c r="G276" s="57"/>
      <c r="H276" s="61"/>
      <c r="I276" s="59" t="str">
        <f>IF($A276="","",IF($F276="","MISSING EXPIRY",IF($F276&lt;TODAY(),"EXPIRED",IF($F276&lt;=TODAY()+30,"DUE IN 30 DAYS",IF($F276&lt;=TODAY()+60,"DUE IN 31-60 DAYS",IF($F276&lt;=TODAY()+90,"DUE IN 61-90 DAYS","VALID"))))))</f>
        <v/>
      </c>
      <c r="J276" s="59" t="str">
        <f>IF($F276="","",$F276-TODAY())</f>
        <v/>
      </c>
      <c r="K276" s="62" t="str">
        <f>IF(OR($F276="",$H276=""),"",$F276-$H276)</f>
        <v/>
      </c>
      <c r="L276" s="57"/>
    </row>
    <row r="277" spans="1:12">
      <c r="A277" s="57"/>
      <c r="B277" s="57"/>
      <c r="C277" s="57"/>
      <c r="D277" s="57"/>
      <c r="E277" s="58"/>
      <c r="F277" s="58"/>
      <c r="G277" s="57"/>
      <c r="H277" s="61"/>
      <c r="I277" s="59" t="str">
        <f>IF($A277="","",IF($F277="","MISSING EXPIRY",IF($F277&lt;TODAY(),"EXPIRED",IF($F277&lt;=TODAY()+30,"DUE IN 30 DAYS",IF($F277&lt;=TODAY()+60,"DUE IN 31-60 DAYS",IF($F277&lt;=TODAY()+90,"DUE IN 61-90 DAYS","VALID"))))))</f>
        <v/>
      </c>
      <c r="J277" s="59" t="str">
        <f>IF($F277="","",$F277-TODAY())</f>
        <v/>
      </c>
      <c r="K277" s="62" t="str">
        <f>IF(OR($F277="",$H277=""),"",$F277-$H277)</f>
        <v/>
      </c>
      <c r="L277" s="57"/>
    </row>
    <row r="278" spans="1:12">
      <c r="A278" s="57"/>
      <c r="B278" s="57"/>
      <c r="C278" s="57"/>
      <c r="D278" s="57"/>
      <c r="E278" s="58"/>
      <c r="F278" s="58"/>
      <c r="G278" s="57"/>
      <c r="H278" s="61"/>
      <c r="I278" s="59" t="str">
        <f>IF($A278="","",IF($F278="","MISSING EXPIRY",IF($F278&lt;TODAY(),"EXPIRED",IF($F278&lt;=TODAY()+30,"DUE IN 30 DAYS",IF($F278&lt;=TODAY()+60,"DUE IN 31-60 DAYS",IF($F278&lt;=TODAY()+90,"DUE IN 61-90 DAYS","VALID"))))))</f>
        <v/>
      </c>
      <c r="J278" s="59" t="str">
        <f>IF($F278="","",$F278-TODAY())</f>
        <v/>
      </c>
      <c r="K278" s="62" t="str">
        <f>IF(OR($F278="",$H278=""),"",$F278-$H278)</f>
        <v/>
      </c>
      <c r="L278" s="57"/>
    </row>
    <row r="279" spans="1:12">
      <c r="A279" s="57"/>
      <c r="B279" s="57"/>
      <c r="C279" s="57"/>
      <c r="D279" s="57"/>
      <c r="E279" s="58"/>
      <c r="F279" s="58"/>
      <c r="G279" s="57"/>
      <c r="H279" s="61"/>
      <c r="I279" s="59" t="str">
        <f>IF($A279="","",IF($F279="","MISSING EXPIRY",IF($F279&lt;TODAY(),"EXPIRED",IF($F279&lt;=TODAY()+30,"DUE IN 30 DAYS",IF($F279&lt;=TODAY()+60,"DUE IN 31-60 DAYS",IF($F279&lt;=TODAY()+90,"DUE IN 61-90 DAYS","VALID"))))))</f>
        <v/>
      </c>
      <c r="J279" s="59" t="str">
        <f>IF($F279="","",$F279-TODAY())</f>
        <v/>
      </c>
      <c r="K279" s="62" t="str">
        <f>IF(OR($F279="",$H279=""),"",$F279-$H279)</f>
        <v/>
      </c>
      <c r="L279" s="57"/>
    </row>
    <row r="280" spans="1:12">
      <c r="A280" s="57"/>
      <c r="B280" s="57"/>
      <c r="C280" s="57"/>
      <c r="D280" s="57"/>
      <c r="E280" s="58"/>
      <c r="F280" s="58"/>
      <c r="G280" s="57"/>
      <c r="H280" s="61"/>
      <c r="I280" s="59" t="str">
        <f>IF($A280="","",IF($F280="","MISSING EXPIRY",IF($F280&lt;TODAY(),"EXPIRED",IF($F280&lt;=TODAY()+30,"DUE IN 30 DAYS",IF($F280&lt;=TODAY()+60,"DUE IN 31-60 DAYS",IF($F280&lt;=TODAY()+90,"DUE IN 61-90 DAYS","VALID"))))))</f>
        <v/>
      </c>
      <c r="J280" s="59" t="str">
        <f>IF($F280="","",$F280-TODAY())</f>
        <v/>
      </c>
      <c r="K280" s="62" t="str">
        <f>IF(OR($F280="",$H280=""),"",$F280-$H280)</f>
        <v/>
      </c>
      <c r="L280" s="57"/>
    </row>
    <row r="281" spans="1:12">
      <c r="A281" s="57"/>
      <c r="B281" s="57"/>
      <c r="C281" s="57"/>
      <c r="D281" s="57"/>
      <c r="E281" s="58"/>
      <c r="F281" s="58"/>
      <c r="G281" s="57"/>
      <c r="H281" s="61"/>
      <c r="I281" s="59" t="str">
        <f>IF($A281="","",IF($F281="","MISSING EXPIRY",IF($F281&lt;TODAY(),"EXPIRED",IF($F281&lt;=TODAY()+30,"DUE IN 30 DAYS",IF($F281&lt;=TODAY()+60,"DUE IN 31-60 DAYS",IF($F281&lt;=TODAY()+90,"DUE IN 61-90 DAYS","VALID"))))))</f>
        <v/>
      </c>
      <c r="J281" s="59" t="str">
        <f>IF($F281="","",$F281-TODAY())</f>
        <v/>
      </c>
      <c r="K281" s="62" t="str">
        <f>IF(OR($F281="",$H281=""),"",$F281-$H281)</f>
        <v/>
      </c>
      <c r="L281" s="57"/>
    </row>
    <row r="282" spans="1:12">
      <c r="A282" s="57"/>
      <c r="B282" s="57"/>
      <c r="C282" s="57"/>
      <c r="D282" s="57"/>
      <c r="E282" s="58"/>
      <c r="F282" s="58"/>
      <c r="G282" s="57"/>
      <c r="H282" s="61"/>
      <c r="I282" s="59" t="str">
        <f>IF($A282="","",IF($F282="","MISSING EXPIRY",IF($F282&lt;TODAY(),"EXPIRED",IF($F282&lt;=TODAY()+30,"DUE IN 30 DAYS",IF($F282&lt;=TODAY()+60,"DUE IN 31-60 DAYS",IF($F282&lt;=TODAY()+90,"DUE IN 61-90 DAYS","VALID"))))))</f>
        <v/>
      </c>
      <c r="J282" s="59" t="str">
        <f>IF($F282="","",$F282-TODAY())</f>
        <v/>
      </c>
      <c r="K282" s="62" t="str">
        <f>IF(OR($F282="",$H282=""),"",$F282-$H282)</f>
        <v/>
      </c>
      <c r="L282" s="57"/>
    </row>
    <row r="283" spans="1:12">
      <c r="A283" s="57"/>
      <c r="B283" s="57"/>
      <c r="C283" s="57"/>
      <c r="D283" s="57"/>
      <c r="E283" s="58"/>
      <c r="F283" s="58"/>
      <c r="G283" s="57"/>
      <c r="H283" s="61"/>
      <c r="I283" s="59" t="str">
        <f>IF($A283="","",IF($F283="","MISSING EXPIRY",IF($F283&lt;TODAY(),"EXPIRED",IF($F283&lt;=TODAY()+30,"DUE IN 30 DAYS",IF($F283&lt;=TODAY()+60,"DUE IN 31-60 DAYS",IF($F283&lt;=TODAY()+90,"DUE IN 61-90 DAYS","VALID"))))))</f>
        <v/>
      </c>
      <c r="J283" s="59" t="str">
        <f>IF($F283="","",$F283-TODAY())</f>
        <v/>
      </c>
      <c r="K283" s="62" t="str">
        <f>IF(OR($F283="",$H283=""),"",$F283-$H283)</f>
        <v/>
      </c>
      <c r="L283" s="57"/>
    </row>
    <row r="284" spans="1:12">
      <c r="A284" s="57"/>
      <c r="B284" s="57"/>
      <c r="C284" s="57"/>
      <c r="D284" s="57"/>
      <c r="E284" s="58"/>
      <c r="F284" s="58"/>
      <c r="G284" s="57"/>
      <c r="H284" s="61"/>
      <c r="I284" s="59" t="str">
        <f>IF($A284="","",IF($F284="","MISSING EXPIRY",IF($F284&lt;TODAY(),"EXPIRED",IF($F284&lt;=TODAY()+30,"DUE IN 30 DAYS",IF($F284&lt;=TODAY()+60,"DUE IN 31-60 DAYS",IF($F284&lt;=TODAY()+90,"DUE IN 61-90 DAYS","VALID"))))))</f>
        <v/>
      </c>
      <c r="J284" s="59" t="str">
        <f>IF($F284="","",$F284-TODAY())</f>
        <v/>
      </c>
      <c r="K284" s="62" t="str">
        <f>IF(OR($F284="",$H284=""),"",$F284-$H284)</f>
        <v/>
      </c>
      <c r="L284" s="57"/>
    </row>
    <row r="285" spans="1:12">
      <c r="A285" s="57"/>
      <c r="B285" s="57"/>
      <c r="C285" s="57"/>
      <c r="D285" s="57"/>
      <c r="E285" s="58"/>
      <c r="F285" s="58"/>
      <c r="G285" s="57"/>
      <c r="H285" s="61"/>
      <c r="I285" s="59" t="str">
        <f>IF($A285="","",IF($F285="","MISSING EXPIRY",IF($F285&lt;TODAY(),"EXPIRED",IF($F285&lt;=TODAY()+30,"DUE IN 30 DAYS",IF($F285&lt;=TODAY()+60,"DUE IN 31-60 DAYS",IF($F285&lt;=TODAY()+90,"DUE IN 61-90 DAYS","VALID"))))))</f>
        <v/>
      </c>
      <c r="J285" s="59" t="str">
        <f>IF($F285="","",$F285-TODAY())</f>
        <v/>
      </c>
      <c r="K285" s="62" t="str">
        <f>IF(OR($F285="",$H285=""),"",$F285-$H285)</f>
        <v/>
      </c>
      <c r="L285" s="57"/>
    </row>
    <row r="286" spans="1:12">
      <c r="A286" s="57"/>
      <c r="B286" s="57"/>
      <c r="C286" s="57"/>
      <c r="D286" s="57"/>
      <c r="E286" s="58"/>
      <c r="F286" s="58"/>
      <c r="G286" s="57"/>
      <c r="H286" s="61"/>
      <c r="I286" s="59" t="str">
        <f>IF($A286="","",IF($F286="","MISSING EXPIRY",IF($F286&lt;TODAY(),"EXPIRED",IF($F286&lt;=TODAY()+30,"DUE IN 30 DAYS",IF($F286&lt;=TODAY()+60,"DUE IN 31-60 DAYS",IF($F286&lt;=TODAY()+90,"DUE IN 61-90 DAYS","VALID"))))))</f>
        <v/>
      </c>
      <c r="J286" s="59" t="str">
        <f>IF($F286="","",$F286-TODAY())</f>
        <v/>
      </c>
      <c r="K286" s="62" t="str">
        <f>IF(OR($F286="",$H286=""),"",$F286-$H286)</f>
        <v/>
      </c>
      <c r="L286" s="57"/>
    </row>
    <row r="287" spans="1:12">
      <c r="A287" s="57"/>
      <c r="B287" s="57"/>
      <c r="C287" s="57"/>
      <c r="D287" s="57"/>
      <c r="E287" s="58"/>
      <c r="F287" s="58"/>
      <c r="G287" s="57"/>
      <c r="H287" s="61"/>
      <c r="I287" s="59" t="str">
        <f>IF($A287="","",IF($F287="","MISSING EXPIRY",IF($F287&lt;TODAY(),"EXPIRED",IF($F287&lt;=TODAY()+30,"DUE IN 30 DAYS",IF($F287&lt;=TODAY()+60,"DUE IN 31-60 DAYS",IF($F287&lt;=TODAY()+90,"DUE IN 61-90 DAYS","VALID"))))))</f>
        <v/>
      </c>
      <c r="J287" s="59" t="str">
        <f>IF($F287="","",$F287-TODAY())</f>
        <v/>
      </c>
      <c r="K287" s="62" t="str">
        <f>IF(OR($F287="",$H287=""),"",$F287-$H287)</f>
        <v/>
      </c>
      <c r="L287" s="57"/>
    </row>
    <row r="288" spans="1:12">
      <c r="A288" s="57"/>
      <c r="B288" s="57"/>
      <c r="C288" s="57"/>
      <c r="D288" s="57"/>
      <c r="E288" s="58"/>
      <c r="F288" s="58"/>
      <c r="G288" s="57"/>
      <c r="H288" s="61"/>
      <c r="I288" s="59" t="str">
        <f>IF($A288="","",IF($F288="","MISSING EXPIRY",IF($F288&lt;TODAY(),"EXPIRED",IF($F288&lt;=TODAY()+30,"DUE IN 30 DAYS",IF($F288&lt;=TODAY()+60,"DUE IN 31-60 DAYS",IF($F288&lt;=TODAY()+90,"DUE IN 61-90 DAYS","VALID"))))))</f>
        <v/>
      </c>
      <c r="J288" s="59" t="str">
        <f>IF($F288="","",$F288-TODAY())</f>
        <v/>
      </c>
      <c r="K288" s="62" t="str">
        <f>IF(OR($F288="",$H288=""),"",$F288-$H288)</f>
        <v/>
      </c>
      <c r="L288" s="57"/>
    </row>
    <row r="289" spans="1:12">
      <c r="A289" s="57"/>
      <c r="B289" s="57"/>
      <c r="C289" s="57"/>
      <c r="D289" s="57"/>
      <c r="E289" s="58"/>
      <c r="F289" s="58"/>
      <c r="G289" s="57"/>
      <c r="H289" s="61"/>
      <c r="I289" s="59" t="str">
        <f>IF($A289="","",IF($F289="","MISSING EXPIRY",IF($F289&lt;TODAY(),"EXPIRED",IF($F289&lt;=TODAY()+30,"DUE IN 30 DAYS",IF($F289&lt;=TODAY()+60,"DUE IN 31-60 DAYS",IF($F289&lt;=TODAY()+90,"DUE IN 61-90 DAYS","VALID"))))))</f>
        <v/>
      </c>
      <c r="J289" s="59" t="str">
        <f>IF($F289="","",$F289-TODAY())</f>
        <v/>
      </c>
      <c r="K289" s="62" t="str">
        <f>IF(OR($F289="",$H289=""),"",$F289-$H289)</f>
        <v/>
      </c>
      <c r="L289" s="57"/>
    </row>
    <row r="290" spans="1:12">
      <c r="A290" s="57"/>
      <c r="B290" s="57"/>
      <c r="C290" s="57"/>
      <c r="D290" s="57"/>
      <c r="E290" s="58"/>
      <c r="F290" s="58"/>
      <c r="G290" s="57"/>
      <c r="H290" s="61"/>
      <c r="I290" s="59" t="str">
        <f>IF($A290="","",IF($F290="","MISSING EXPIRY",IF($F290&lt;TODAY(),"EXPIRED",IF($F290&lt;=TODAY()+30,"DUE IN 30 DAYS",IF($F290&lt;=TODAY()+60,"DUE IN 31-60 DAYS",IF($F290&lt;=TODAY()+90,"DUE IN 61-90 DAYS","VALID"))))))</f>
        <v/>
      </c>
      <c r="J290" s="59" t="str">
        <f>IF($F290="","",$F290-TODAY())</f>
        <v/>
      </c>
      <c r="K290" s="62" t="str">
        <f>IF(OR($F290="",$H290=""),"",$F290-$H290)</f>
        <v/>
      </c>
      <c r="L290" s="57"/>
    </row>
    <row r="291" spans="1:12">
      <c r="A291" s="57"/>
      <c r="B291" s="57"/>
      <c r="C291" s="57"/>
      <c r="D291" s="57"/>
      <c r="E291" s="58"/>
      <c r="F291" s="58"/>
      <c r="G291" s="57"/>
      <c r="H291" s="61"/>
      <c r="I291" s="59" t="str">
        <f>IF($A291="","",IF($F291="","MISSING EXPIRY",IF($F291&lt;TODAY(),"EXPIRED",IF($F291&lt;=TODAY()+30,"DUE IN 30 DAYS",IF($F291&lt;=TODAY()+60,"DUE IN 31-60 DAYS",IF($F291&lt;=TODAY()+90,"DUE IN 61-90 DAYS","VALID"))))))</f>
        <v/>
      </c>
      <c r="J291" s="59" t="str">
        <f>IF($F291="","",$F291-TODAY())</f>
        <v/>
      </c>
      <c r="K291" s="62" t="str">
        <f>IF(OR($F291="",$H291=""),"",$F291-$H291)</f>
        <v/>
      </c>
      <c r="L291" s="57"/>
    </row>
    <row r="292" spans="1:12">
      <c r="A292" s="57"/>
      <c r="B292" s="57"/>
      <c r="C292" s="57"/>
      <c r="D292" s="57"/>
      <c r="E292" s="58"/>
      <c r="F292" s="58"/>
      <c r="G292" s="57"/>
      <c r="H292" s="61"/>
      <c r="I292" s="59" t="str">
        <f>IF($A292="","",IF($F292="","MISSING EXPIRY",IF($F292&lt;TODAY(),"EXPIRED",IF($F292&lt;=TODAY()+30,"DUE IN 30 DAYS",IF($F292&lt;=TODAY()+60,"DUE IN 31-60 DAYS",IF($F292&lt;=TODAY()+90,"DUE IN 61-90 DAYS","VALID"))))))</f>
        <v/>
      </c>
      <c r="J292" s="59" t="str">
        <f>IF($F292="","",$F292-TODAY())</f>
        <v/>
      </c>
      <c r="K292" s="62" t="str">
        <f>IF(OR($F292="",$H292=""),"",$F292-$H292)</f>
        <v/>
      </c>
      <c r="L292" s="57"/>
    </row>
    <row r="293" spans="1:12">
      <c r="A293" s="57"/>
      <c r="B293" s="57"/>
      <c r="C293" s="57"/>
      <c r="D293" s="57"/>
      <c r="E293" s="58"/>
      <c r="F293" s="58"/>
      <c r="G293" s="57"/>
      <c r="H293" s="61"/>
      <c r="I293" s="59" t="str">
        <f>IF($A293="","",IF($F293="","MISSING EXPIRY",IF($F293&lt;TODAY(),"EXPIRED",IF($F293&lt;=TODAY()+30,"DUE IN 30 DAYS",IF($F293&lt;=TODAY()+60,"DUE IN 31-60 DAYS",IF($F293&lt;=TODAY()+90,"DUE IN 61-90 DAYS","VALID"))))))</f>
        <v/>
      </c>
      <c r="J293" s="59" t="str">
        <f>IF($F293="","",$F293-TODAY())</f>
        <v/>
      </c>
      <c r="K293" s="62" t="str">
        <f>IF(OR($F293="",$H293=""),"",$F293-$H293)</f>
        <v/>
      </c>
      <c r="L293" s="57"/>
    </row>
    <row r="294" spans="1:12">
      <c r="A294" s="57"/>
      <c r="B294" s="57"/>
      <c r="C294" s="57"/>
      <c r="D294" s="57"/>
      <c r="E294" s="58"/>
      <c r="F294" s="58"/>
      <c r="G294" s="57"/>
      <c r="H294" s="61"/>
      <c r="I294" s="59" t="str">
        <f>IF($A294="","",IF($F294="","MISSING EXPIRY",IF($F294&lt;TODAY(),"EXPIRED",IF($F294&lt;=TODAY()+30,"DUE IN 30 DAYS",IF($F294&lt;=TODAY()+60,"DUE IN 31-60 DAYS",IF($F294&lt;=TODAY()+90,"DUE IN 61-90 DAYS","VALID"))))))</f>
        <v/>
      </c>
      <c r="J294" s="59" t="str">
        <f>IF($F294="","",$F294-TODAY())</f>
        <v/>
      </c>
      <c r="K294" s="62" t="str">
        <f>IF(OR($F294="",$H294=""),"",$F294-$H294)</f>
        <v/>
      </c>
      <c r="L294" s="57"/>
    </row>
    <row r="295" spans="1:12">
      <c r="A295" s="57"/>
      <c r="B295" s="57"/>
      <c r="C295" s="57"/>
      <c r="D295" s="57"/>
      <c r="E295" s="58"/>
      <c r="F295" s="58"/>
      <c r="G295" s="57"/>
      <c r="H295" s="61"/>
      <c r="I295" s="59" t="str">
        <f>IF($A295="","",IF($F295="","MISSING EXPIRY",IF($F295&lt;TODAY(),"EXPIRED",IF($F295&lt;=TODAY()+30,"DUE IN 30 DAYS",IF($F295&lt;=TODAY()+60,"DUE IN 31-60 DAYS",IF($F295&lt;=TODAY()+90,"DUE IN 61-90 DAYS","VALID"))))))</f>
        <v/>
      </c>
      <c r="J295" s="59" t="str">
        <f>IF($F295="","",$F295-TODAY())</f>
        <v/>
      </c>
      <c r="K295" s="62" t="str">
        <f>IF(OR($F295="",$H295=""),"",$F295-$H295)</f>
        <v/>
      </c>
      <c r="L295" s="57"/>
    </row>
    <row r="296" spans="1:12">
      <c r="A296" s="57"/>
      <c r="B296" s="57"/>
      <c r="C296" s="57"/>
      <c r="D296" s="57"/>
      <c r="E296" s="58"/>
      <c r="F296" s="58"/>
      <c r="G296" s="57"/>
      <c r="H296" s="61"/>
      <c r="I296" s="59" t="str">
        <f>IF($A296="","",IF($F296="","MISSING EXPIRY",IF($F296&lt;TODAY(),"EXPIRED",IF($F296&lt;=TODAY()+30,"DUE IN 30 DAYS",IF($F296&lt;=TODAY()+60,"DUE IN 31-60 DAYS",IF($F296&lt;=TODAY()+90,"DUE IN 61-90 DAYS","VALID"))))))</f>
        <v/>
      </c>
      <c r="J296" s="59" t="str">
        <f>IF($F296="","",$F296-TODAY())</f>
        <v/>
      </c>
      <c r="K296" s="62" t="str">
        <f>IF(OR($F296="",$H296=""),"",$F296-$H296)</f>
        <v/>
      </c>
      <c r="L296" s="57"/>
    </row>
    <row r="297" spans="1:12">
      <c r="A297" s="57"/>
      <c r="B297" s="57"/>
      <c r="C297" s="57"/>
      <c r="D297" s="57"/>
      <c r="E297" s="58"/>
      <c r="F297" s="58"/>
      <c r="G297" s="57"/>
      <c r="H297" s="61"/>
      <c r="I297" s="59" t="str">
        <f>IF($A297="","",IF($F297="","MISSING EXPIRY",IF($F297&lt;TODAY(),"EXPIRED",IF($F297&lt;=TODAY()+30,"DUE IN 30 DAYS",IF($F297&lt;=TODAY()+60,"DUE IN 31-60 DAYS",IF($F297&lt;=TODAY()+90,"DUE IN 61-90 DAYS","VALID"))))))</f>
        <v/>
      </c>
      <c r="J297" s="59" t="str">
        <f>IF($F297="","",$F297-TODAY())</f>
        <v/>
      </c>
      <c r="K297" s="62" t="str">
        <f>IF(OR($F297="",$H297=""),"",$F297-$H297)</f>
        <v/>
      </c>
      <c r="L297" s="57"/>
    </row>
    <row r="298" spans="1:12">
      <c r="A298" s="57"/>
      <c r="B298" s="57"/>
      <c r="C298" s="57"/>
      <c r="D298" s="57"/>
      <c r="E298" s="58"/>
      <c r="F298" s="58"/>
      <c r="G298" s="57"/>
      <c r="H298" s="61"/>
      <c r="I298" s="59" t="str">
        <f>IF($A298="","",IF($F298="","MISSING EXPIRY",IF($F298&lt;TODAY(),"EXPIRED",IF($F298&lt;=TODAY()+30,"DUE IN 30 DAYS",IF($F298&lt;=TODAY()+60,"DUE IN 31-60 DAYS",IF($F298&lt;=TODAY()+90,"DUE IN 61-90 DAYS","VALID"))))))</f>
        <v/>
      </c>
      <c r="J298" s="59" t="str">
        <f>IF($F298="","",$F298-TODAY())</f>
        <v/>
      </c>
      <c r="K298" s="62" t="str">
        <f>IF(OR($F298="",$H298=""),"",$F298-$H298)</f>
        <v/>
      </c>
      <c r="L298" s="57"/>
    </row>
    <row r="299" spans="1:12">
      <c r="A299" s="57"/>
      <c r="B299" s="57"/>
      <c r="C299" s="57"/>
      <c r="D299" s="57"/>
      <c r="E299" s="58"/>
      <c r="F299" s="58"/>
      <c r="G299" s="57"/>
      <c r="H299" s="61"/>
      <c r="I299" s="59" t="str">
        <f>IF($A299="","",IF($F299="","MISSING EXPIRY",IF($F299&lt;TODAY(),"EXPIRED",IF($F299&lt;=TODAY()+30,"DUE IN 30 DAYS",IF($F299&lt;=TODAY()+60,"DUE IN 31-60 DAYS",IF($F299&lt;=TODAY()+90,"DUE IN 61-90 DAYS","VALID"))))))</f>
        <v/>
      </c>
      <c r="J299" s="59" t="str">
        <f>IF($F299="","",$F299-TODAY())</f>
        <v/>
      </c>
      <c r="K299" s="62" t="str">
        <f>IF(OR($F299="",$H299=""),"",$F299-$H299)</f>
        <v/>
      </c>
      <c r="L299" s="57"/>
    </row>
    <row r="300" spans="1:12">
      <c r="A300" s="57"/>
      <c r="B300" s="57"/>
      <c r="C300" s="57"/>
      <c r="D300" s="57"/>
      <c r="E300" s="58"/>
      <c r="F300" s="58"/>
      <c r="G300" s="57"/>
      <c r="H300" s="61"/>
      <c r="I300" s="59" t="str">
        <f>IF($A300="","",IF($F300="","MISSING EXPIRY",IF($F300&lt;TODAY(),"EXPIRED",IF($F300&lt;=TODAY()+30,"DUE IN 30 DAYS",IF($F300&lt;=TODAY()+60,"DUE IN 31-60 DAYS",IF($F300&lt;=TODAY()+90,"DUE IN 61-90 DAYS","VALID"))))))</f>
        <v/>
      </c>
      <c r="J300" s="59" t="str">
        <f>IF($F300="","",$F300-TODAY())</f>
        <v/>
      </c>
      <c r="K300" s="62" t="str">
        <f>IF(OR($F300="",$H300=""),"",$F300-$H300)</f>
        <v/>
      </c>
      <c r="L300" s="57"/>
    </row>
    <row r="301" spans="1:12">
      <c r="A301" s="57"/>
      <c r="B301" s="57"/>
      <c r="C301" s="57"/>
      <c r="D301" s="57"/>
      <c r="E301" s="58"/>
      <c r="F301" s="58"/>
      <c r="G301" s="57"/>
      <c r="H301" s="61"/>
      <c r="I301" s="59" t="str">
        <f>IF($A301="","",IF($F301="","MISSING EXPIRY",IF($F301&lt;TODAY(),"EXPIRED",IF($F301&lt;=TODAY()+30,"DUE IN 30 DAYS",IF($F301&lt;=TODAY()+60,"DUE IN 31-60 DAYS",IF($F301&lt;=TODAY()+90,"DUE IN 61-90 DAYS","VALID"))))))</f>
        <v/>
      </c>
      <c r="J301" s="59" t="str">
        <f>IF($F301="","",$F301-TODAY())</f>
        <v/>
      </c>
      <c r="K301" s="62" t="str">
        <f>IF(OR($F301="",$H301=""),"",$F301-$H301)</f>
        <v/>
      </c>
      <c r="L301" s="57"/>
    </row>
    <row r="302" spans="1:12">
      <c r="A302" s="57"/>
      <c r="B302" s="57"/>
      <c r="C302" s="57"/>
      <c r="D302" s="57"/>
      <c r="E302" s="58"/>
      <c r="F302" s="58"/>
      <c r="G302" s="57"/>
      <c r="H302" s="61"/>
      <c r="I302" s="59" t="str">
        <f>IF($A302="","",IF($F302="","MISSING EXPIRY",IF($F302&lt;TODAY(),"EXPIRED",IF($F302&lt;=TODAY()+30,"DUE IN 30 DAYS",IF($F302&lt;=TODAY()+60,"DUE IN 31-60 DAYS",IF($F302&lt;=TODAY()+90,"DUE IN 61-90 DAYS","VALID"))))))</f>
        <v/>
      </c>
      <c r="J302" s="59" t="str">
        <f>IF($F302="","",$F302-TODAY())</f>
        <v/>
      </c>
      <c r="K302" s="62" t="str">
        <f>IF(OR($F302="",$H302=""),"",$F302-$H302)</f>
        <v/>
      </c>
      <c r="L302" s="57"/>
    </row>
    <row r="303" spans="1:12">
      <c r="A303" s="57"/>
      <c r="B303" s="57"/>
      <c r="C303" s="57"/>
      <c r="D303" s="57"/>
      <c r="E303" s="58"/>
      <c r="F303" s="58"/>
      <c r="G303" s="57"/>
      <c r="H303" s="61"/>
      <c r="I303" s="59" t="str">
        <f>IF($A303="","",IF($F303="","MISSING EXPIRY",IF($F303&lt;TODAY(),"EXPIRED",IF($F303&lt;=TODAY()+30,"DUE IN 30 DAYS",IF($F303&lt;=TODAY()+60,"DUE IN 31-60 DAYS",IF($F303&lt;=TODAY()+90,"DUE IN 61-90 DAYS","VALID"))))))</f>
        <v/>
      </c>
      <c r="J303" s="59" t="str">
        <f>IF($F303="","",$F303-TODAY())</f>
        <v/>
      </c>
      <c r="K303" s="62" t="str">
        <f>IF(OR($F303="",$H303=""),"",$F303-$H303)</f>
        <v/>
      </c>
      <c r="L303" s="57"/>
    </row>
    <row r="304" spans="1:12">
      <c r="A304" s="57"/>
      <c r="B304" s="57"/>
      <c r="C304" s="57"/>
      <c r="D304" s="57"/>
      <c r="E304" s="58"/>
      <c r="F304" s="58"/>
      <c r="G304" s="57"/>
      <c r="H304" s="61"/>
      <c r="I304" s="59" t="str">
        <f>IF($A304="","",IF($F304="","MISSING EXPIRY",IF($F304&lt;TODAY(),"EXPIRED",IF($F304&lt;=TODAY()+30,"DUE IN 30 DAYS",IF($F304&lt;=TODAY()+60,"DUE IN 31-60 DAYS",IF($F304&lt;=TODAY()+90,"DUE IN 61-90 DAYS","VALID"))))))</f>
        <v/>
      </c>
      <c r="J304" s="59" t="str">
        <f>IF($F304="","",$F304-TODAY())</f>
        <v/>
      </c>
      <c r="K304" s="62" t="str">
        <f>IF(OR($F304="",$H304=""),"",$F304-$H304)</f>
        <v/>
      </c>
      <c r="L304" s="57"/>
    </row>
    <row r="305" spans="1:12">
      <c r="A305" s="57"/>
      <c r="B305" s="57"/>
      <c r="C305" s="57"/>
      <c r="D305" s="57"/>
      <c r="E305" s="58"/>
      <c r="F305" s="58"/>
      <c r="G305" s="57"/>
      <c r="H305" s="61"/>
      <c r="I305" s="59" t="str">
        <f>IF($A305="","",IF($F305="","MISSING EXPIRY",IF($F305&lt;TODAY(),"EXPIRED",IF($F305&lt;=TODAY()+30,"DUE IN 30 DAYS",IF($F305&lt;=TODAY()+60,"DUE IN 31-60 DAYS",IF($F305&lt;=TODAY()+90,"DUE IN 61-90 DAYS","VALID"))))))</f>
        <v/>
      </c>
      <c r="J305" s="59" t="str">
        <f>IF($F305="","",$F305-TODAY())</f>
        <v/>
      </c>
      <c r="K305" s="62" t="str">
        <f>IF(OR($F305="",$H305=""),"",$F305-$H305)</f>
        <v/>
      </c>
      <c r="L305" s="57"/>
    </row>
    <row r="306" spans="1:12">
      <c r="A306" s="57"/>
      <c r="B306" s="57"/>
      <c r="C306" s="57"/>
      <c r="D306" s="57"/>
      <c r="E306" s="58"/>
      <c r="F306" s="58"/>
      <c r="G306" s="57"/>
      <c r="H306" s="61"/>
      <c r="I306" s="59" t="str">
        <f>IF($A306="","",IF($F306="","MISSING EXPIRY",IF($F306&lt;TODAY(),"EXPIRED",IF($F306&lt;=TODAY()+30,"DUE IN 30 DAYS",IF($F306&lt;=TODAY()+60,"DUE IN 31-60 DAYS",IF($F306&lt;=TODAY()+90,"DUE IN 61-90 DAYS","VALID"))))))</f>
        <v/>
      </c>
      <c r="J306" s="59" t="str">
        <f>IF($F306="","",$F306-TODAY())</f>
        <v/>
      </c>
      <c r="K306" s="62" t="str">
        <f>IF(OR($F306="",$H306=""),"",$F306-$H306)</f>
        <v/>
      </c>
      <c r="L306" s="57"/>
    </row>
    <row r="307" spans="1:12">
      <c r="A307" s="57"/>
      <c r="B307" s="57"/>
      <c r="C307" s="57"/>
      <c r="D307" s="57"/>
      <c r="E307" s="58"/>
      <c r="F307" s="58"/>
      <c r="G307" s="57"/>
      <c r="H307" s="61"/>
      <c r="I307" s="59" t="str">
        <f>IF($A307="","",IF($F307="","MISSING EXPIRY",IF($F307&lt;TODAY(),"EXPIRED",IF($F307&lt;=TODAY()+30,"DUE IN 30 DAYS",IF($F307&lt;=TODAY()+60,"DUE IN 31-60 DAYS",IF($F307&lt;=TODAY()+90,"DUE IN 61-90 DAYS","VALID"))))))</f>
        <v/>
      </c>
      <c r="J307" s="59" t="str">
        <f>IF($F307="","",$F307-TODAY())</f>
        <v/>
      </c>
      <c r="K307" s="62" t="str">
        <f>IF(OR($F307="",$H307=""),"",$F307-$H307)</f>
        <v/>
      </c>
      <c r="L307" s="57"/>
    </row>
    <row r="308" spans="1:12">
      <c r="A308" s="57"/>
      <c r="B308" s="57"/>
      <c r="C308" s="57"/>
      <c r="D308" s="57"/>
      <c r="E308" s="58"/>
      <c r="F308" s="58"/>
      <c r="G308" s="57"/>
      <c r="H308" s="61"/>
      <c r="I308" s="59" t="str">
        <f>IF($A308="","",IF($F308="","MISSING EXPIRY",IF($F308&lt;TODAY(),"EXPIRED",IF($F308&lt;=TODAY()+30,"DUE IN 30 DAYS",IF($F308&lt;=TODAY()+60,"DUE IN 31-60 DAYS",IF($F308&lt;=TODAY()+90,"DUE IN 61-90 DAYS","VALID"))))))</f>
        <v/>
      </c>
      <c r="J308" s="59" t="str">
        <f>IF($F308="","",$F308-TODAY())</f>
        <v/>
      </c>
      <c r="K308" s="62" t="str">
        <f>IF(OR($F308="",$H308=""),"",$F308-$H308)</f>
        <v/>
      </c>
      <c r="L308" s="57"/>
    </row>
    <row r="309" spans="1:12">
      <c r="A309" s="57"/>
      <c r="B309" s="57"/>
      <c r="C309" s="57"/>
      <c r="D309" s="57"/>
      <c r="E309" s="58"/>
      <c r="F309" s="58"/>
      <c r="G309" s="57"/>
      <c r="H309" s="61"/>
      <c r="I309" s="59" t="str">
        <f>IF($A309="","",IF($F309="","MISSING EXPIRY",IF($F309&lt;TODAY(),"EXPIRED",IF($F309&lt;=TODAY()+30,"DUE IN 30 DAYS",IF($F309&lt;=TODAY()+60,"DUE IN 31-60 DAYS",IF($F309&lt;=TODAY()+90,"DUE IN 61-90 DAYS","VALID"))))))</f>
        <v/>
      </c>
      <c r="J309" s="59" t="str">
        <f>IF($F309="","",$F309-TODAY())</f>
        <v/>
      </c>
      <c r="K309" s="62" t="str">
        <f>IF(OR($F309="",$H309=""),"",$F309-$H309)</f>
        <v/>
      </c>
      <c r="L309" s="57"/>
    </row>
    <row r="310" spans="1:12">
      <c r="A310" s="57"/>
      <c r="B310" s="57"/>
      <c r="C310" s="57"/>
      <c r="D310" s="57"/>
      <c r="E310" s="58"/>
      <c r="F310" s="58"/>
      <c r="G310" s="57"/>
      <c r="H310" s="61"/>
      <c r="I310" s="59" t="str">
        <f>IF($A310="","",IF($F310="","MISSING EXPIRY",IF($F310&lt;TODAY(),"EXPIRED",IF($F310&lt;=TODAY()+30,"DUE IN 30 DAYS",IF($F310&lt;=TODAY()+60,"DUE IN 31-60 DAYS",IF($F310&lt;=TODAY()+90,"DUE IN 61-90 DAYS","VALID"))))))</f>
        <v/>
      </c>
      <c r="J310" s="59" t="str">
        <f>IF($F310="","",$F310-TODAY())</f>
        <v/>
      </c>
      <c r="K310" s="62" t="str">
        <f>IF(OR($F310="",$H310=""),"",$F310-$H310)</f>
        <v/>
      </c>
      <c r="L310" s="57"/>
    </row>
    <row r="311" spans="1:12">
      <c r="A311" s="57"/>
      <c r="B311" s="57"/>
      <c r="C311" s="57"/>
      <c r="D311" s="57"/>
      <c r="E311" s="58"/>
      <c r="F311" s="58"/>
      <c r="G311" s="57"/>
      <c r="H311" s="61"/>
      <c r="I311" s="59" t="str">
        <f>IF($A311="","",IF($F311="","MISSING EXPIRY",IF($F311&lt;TODAY(),"EXPIRED",IF($F311&lt;=TODAY()+30,"DUE IN 30 DAYS",IF($F311&lt;=TODAY()+60,"DUE IN 31-60 DAYS",IF($F311&lt;=TODAY()+90,"DUE IN 61-90 DAYS","VALID"))))))</f>
        <v/>
      </c>
      <c r="J311" s="59" t="str">
        <f>IF($F311="","",$F311-TODAY())</f>
        <v/>
      </c>
      <c r="K311" s="62" t="str">
        <f>IF(OR($F311="",$H311=""),"",$F311-$H311)</f>
        <v/>
      </c>
      <c r="L311" s="57"/>
    </row>
    <row r="312" spans="1:12">
      <c r="A312" s="57"/>
      <c r="B312" s="57"/>
      <c r="C312" s="57"/>
      <c r="D312" s="57"/>
      <c r="E312" s="58"/>
      <c r="F312" s="58"/>
      <c r="G312" s="57"/>
      <c r="H312" s="61"/>
      <c r="I312" s="59" t="str">
        <f>IF($A312="","",IF($F312="","MISSING EXPIRY",IF($F312&lt;TODAY(),"EXPIRED",IF($F312&lt;=TODAY()+30,"DUE IN 30 DAYS",IF($F312&lt;=TODAY()+60,"DUE IN 31-60 DAYS",IF($F312&lt;=TODAY()+90,"DUE IN 61-90 DAYS","VALID"))))))</f>
        <v/>
      </c>
      <c r="J312" s="59" t="str">
        <f>IF($F312="","",$F312-TODAY())</f>
        <v/>
      </c>
      <c r="K312" s="62" t="str">
        <f>IF(OR($F312="",$H312=""),"",$F312-$H312)</f>
        <v/>
      </c>
      <c r="L312" s="57"/>
    </row>
    <row r="313" spans="1:12">
      <c r="A313" s="57"/>
      <c r="B313" s="57"/>
      <c r="C313" s="57"/>
      <c r="D313" s="57"/>
      <c r="E313" s="58"/>
      <c r="F313" s="58"/>
      <c r="G313" s="57"/>
      <c r="H313" s="61"/>
      <c r="I313" s="59" t="str">
        <f>IF($A313="","",IF($F313="","MISSING EXPIRY",IF($F313&lt;TODAY(),"EXPIRED",IF($F313&lt;=TODAY()+30,"DUE IN 30 DAYS",IF($F313&lt;=TODAY()+60,"DUE IN 31-60 DAYS",IF($F313&lt;=TODAY()+90,"DUE IN 61-90 DAYS","VALID"))))))</f>
        <v/>
      </c>
      <c r="J313" s="59" t="str">
        <f>IF($F313="","",$F313-TODAY())</f>
        <v/>
      </c>
      <c r="K313" s="62" t="str">
        <f>IF(OR($F313="",$H313=""),"",$F313-$H313)</f>
        <v/>
      </c>
      <c r="L313" s="57"/>
    </row>
    <row r="314" spans="1:12">
      <c r="A314" s="57"/>
      <c r="B314" s="57"/>
      <c r="C314" s="57"/>
      <c r="D314" s="57"/>
      <c r="E314" s="58"/>
      <c r="F314" s="58"/>
      <c r="G314" s="57"/>
      <c r="H314" s="61"/>
      <c r="I314" s="59" t="str">
        <f>IF($A314="","",IF($F314="","MISSING EXPIRY",IF($F314&lt;TODAY(),"EXPIRED",IF($F314&lt;=TODAY()+30,"DUE IN 30 DAYS",IF($F314&lt;=TODAY()+60,"DUE IN 31-60 DAYS",IF($F314&lt;=TODAY()+90,"DUE IN 61-90 DAYS","VALID"))))))</f>
        <v/>
      </c>
      <c r="J314" s="59" t="str">
        <f>IF($F314="","",$F314-TODAY())</f>
        <v/>
      </c>
      <c r="K314" s="62" t="str">
        <f>IF(OR($F314="",$H314=""),"",$F314-$H314)</f>
        <v/>
      </c>
      <c r="L314" s="57"/>
    </row>
    <row r="315" spans="1:12">
      <c r="A315" s="57"/>
      <c r="B315" s="57"/>
      <c r="C315" s="57"/>
      <c r="D315" s="57"/>
      <c r="E315" s="58"/>
      <c r="F315" s="58"/>
      <c r="G315" s="57"/>
      <c r="H315" s="61"/>
      <c r="I315" s="59" t="str">
        <f>IF($A315="","",IF($F315="","MISSING EXPIRY",IF($F315&lt;TODAY(),"EXPIRED",IF($F315&lt;=TODAY()+30,"DUE IN 30 DAYS",IF($F315&lt;=TODAY()+60,"DUE IN 31-60 DAYS",IF($F315&lt;=TODAY()+90,"DUE IN 61-90 DAYS","VALID"))))))</f>
        <v/>
      </c>
      <c r="J315" s="59" t="str">
        <f>IF($F315="","",$F315-TODAY())</f>
        <v/>
      </c>
      <c r="K315" s="62" t="str">
        <f>IF(OR($F315="",$H315=""),"",$F315-$H315)</f>
        <v/>
      </c>
      <c r="L315" s="57"/>
    </row>
    <row r="316" spans="1:12">
      <c r="A316" s="57"/>
      <c r="B316" s="57"/>
      <c r="C316" s="57"/>
      <c r="D316" s="57"/>
      <c r="E316" s="58"/>
      <c r="F316" s="58"/>
      <c r="G316" s="57"/>
      <c r="H316" s="61"/>
      <c r="I316" s="59" t="str">
        <f>IF($A316="","",IF($F316="","MISSING EXPIRY",IF($F316&lt;TODAY(),"EXPIRED",IF($F316&lt;=TODAY()+30,"DUE IN 30 DAYS",IF($F316&lt;=TODAY()+60,"DUE IN 31-60 DAYS",IF($F316&lt;=TODAY()+90,"DUE IN 61-90 DAYS","VALID"))))))</f>
        <v/>
      </c>
      <c r="J316" s="59" t="str">
        <f>IF($F316="","",$F316-TODAY())</f>
        <v/>
      </c>
      <c r="K316" s="62" t="str">
        <f>IF(OR($F316="",$H316=""),"",$F316-$H316)</f>
        <v/>
      </c>
      <c r="L316" s="57"/>
    </row>
    <row r="317" spans="1:12">
      <c r="A317" s="57"/>
      <c r="B317" s="57"/>
      <c r="C317" s="57"/>
      <c r="D317" s="57"/>
      <c r="E317" s="58"/>
      <c r="F317" s="58"/>
      <c r="G317" s="57"/>
      <c r="H317" s="61"/>
      <c r="I317" s="59" t="str">
        <f>IF($A317="","",IF($F317="","MISSING EXPIRY",IF($F317&lt;TODAY(),"EXPIRED",IF($F317&lt;=TODAY()+30,"DUE IN 30 DAYS",IF($F317&lt;=TODAY()+60,"DUE IN 31-60 DAYS",IF($F317&lt;=TODAY()+90,"DUE IN 61-90 DAYS","VALID"))))))</f>
        <v/>
      </c>
      <c r="J317" s="59" t="str">
        <f>IF($F317="","",$F317-TODAY())</f>
        <v/>
      </c>
      <c r="K317" s="62" t="str">
        <f>IF(OR($F317="",$H317=""),"",$F317-$H317)</f>
        <v/>
      </c>
      <c r="L317" s="57"/>
    </row>
    <row r="318" spans="1:12">
      <c r="A318" s="57"/>
      <c r="B318" s="57"/>
      <c r="C318" s="57"/>
      <c r="D318" s="57"/>
      <c r="E318" s="58"/>
      <c r="F318" s="58"/>
      <c r="G318" s="57"/>
      <c r="H318" s="61"/>
      <c r="I318" s="59" t="str">
        <f>IF($A318="","",IF($F318="","MISSING EXPIRY",IF($F318&lt;TODAY(),"EXPIRED",IF($F318&lt;=TODAY()+30,"DUE IN 30 DAYS",IF($F318&lt;=TODAY()+60,"DUE IN 31-60 DAYS",IF($F318&lt;=TODAY()+90,"DUE IN 61-90 DAYS","VALID"))))))</f>
        <v/>
      </c>
      <c r="J318" s="59" t="str">
        <f>IF($F318="","",$F318-TODAY())</f>
        <v/>
      </c>
      <c r="K318" s="62" t="str">
        <f>IF(OR($F318="",$H318=""),"",$F318-$H318)</f>
        <v/>
      </c>
      <c r="L318" s="57"/>
    </row>
    <row r="319" spans="1:12">
      <c r="A319" s="57"/>
      <c r="B319" s="57"/>
      <c r="C319" s="57"/>
      <c r="D319" s="57"/>
      <c r="E319" s="58"/>
      <c r="F319" s="58"/>
      <c r="G319" s="57"/>
      <c r="H319" s="61"/>
      <c r="I319" s="59" t="str">
        <f>IF($A319="","",IF($F319="","MISSING EXPIRY",IF($F319&lt;TODAY(),"EXPIRED",IF($F319&lt;=TODAY()+30,"DUE IN 30 DAYS",IF($F319&lt;=TODAY()+60,"DUE IN 31-60 DAYS",IF($F319&lt;=TODAY()+90,"DUE IN 61-90 DAYS","VALID"))))))</f>
        <v/>
      </c>
      <c r="J319" s="59" t="str">
        <f>IF($F319="","",$F319-TODAY())</f>
        <v/>
      </c>
      <c r="K319" s="62" t="str">
        <f>IF(OR($F319="",$H319=""),"",$F319-$H319)</f>
        <v/>
      </c>
      <c r="L319" s="57"/>
    </row>
    <row r="320" spans="1:12">
      <c r="A320" s="57"/>
      <c r="B320" s="57"/>
      <c r="C320" s="57"/>
      <c r="D320" s="57"/>
      <c r="E320" s="58"/>
      <c r="F320" s="58"/>
      <c r="G320" s="57"/>
      <c r="H320" s="61"/>
      <c r="I320" s="59" t="str">
        <f>IF($A320="","",IF($F320="","MISSING EXPIRY",IF($F320&lt;TODAY(),"EXPIRED",IF($F320&lt;=TODAY()+30,"DUE IN 30 DAYS",IF($F320&lt;=TODAY()+60,"DUE IN 31-60 DAYS",IF($F320&lt;=TODAY()+90,"DUE IN 61-90 DAYS","VALID"))))))</f>
        <v/>
      </c>
      <c r="J320" s="59" t="str">
        <f>IF($F320="","",$F320-TODAY())</f>
        <v/>
      </c>
      <c r="K320" s="62" t="str">
        <f>IF(OR($F320="",$H320=""),"",$F320-$H320)</f>
        <v/>
      </c>
      <c r="L320" s="57"/>
    </row>
    <row r="321" spans="1:12">
      <c r="A321" s="57"/>
      <c r="B321" s="57"/>
      <c r="C321" s="57"/>
      <c r="D321" s="57"/>
      <c r="E321" s="58"/>
      <c r="F321" s="58"/>
      <c r="G321" s="57"/>
      <c r="H321" s="61"/>
      <c r="I321" s="59" t="str">
        <f>IF($A321="","",IF($F321="","MISSING EXPIRY",IF($F321&lt;TODAY(),"EXPIRED",IF($F321&lt;=TODAY()+30,"DUE IN 30 DAYS",IF($F321&lt;=TODAY()+60,"DUE IN 31-60 DAYS",IF($F321&lt;=TODAY()+90,"DUE IN 61-90 DAYS","VALID"))))))</f>
        <v/>
      </c>
      <c r="J321" s="59" t="str">
        <f>IF($F321="","",$F321-TODAY())</f>
        <v/>
      </c>
      <c r="K321" s="62" t="str">
        <f>IF(OR($F321="",$H321=""),"",$F321-$H321)</f>
        <v/>
      </c>
      <c r="L321" s="57"/>
    </row>
    <row r="322" spans="1:12">
      <c r="A322" s="57"/>
      <c r="B322" s="57"/>
      <c r="C322" s="57"/>
      <c r="D322" s="57"/>
      <c r="E322" s="58"/>
      <c r="F322" s="58"/>
      <c r="G322" s="57"/>
      <c r="H322" s="61"/>
      <c r="I322" s="59" t="str">
        <f>IF($A322="","",IF($F322="","MISSING EXPIRY",IF($F322&lt;TODAY(),"EXPIRED",IF($F322&lt;=TODAY()+30,"DUE IN 30 DAYS",IF($F322&lt;=TODAY()+60,"DUE IN 31-60 DAYS",IF($F322&lt;=TODAY()+90,"DUE IN 61-90 DAYS","VALID"))))))</f>
        <v/>
      </c>
      <c r="J322" s="59" t="str">
        <f>IF($F322="","",$F322-TODAY())</f>
        <v/>
      </c>
      <c r="K322" s="62" t="str">
        <f>IF(OR($F322="",$H322=""),"",$F322-$H322)</f>
        <v/>
      </c>
      <c r="L322" s="57"/>
    </row>
    <row r="323" spans="1:12">
      <c r="A323" s="57"/>
      <c r="B323" s="57"/>
      <c r="C323" s="57"/>
      <c r="D323" s="57"/>
      <c r="E323" s="58"/>
      <c r="F323" s="58"/>
      <c r="G323" s="57"/>
      <c r="H323" s="61"/>
      <c r="I323" s="59" t="str">
        <f>IF($A323="","",IF($F323="","MISSING EXPIRY",IF($F323&lt;TODAY(),"EXPIRED",IF($F323&lt;=TODAY()+30,"DUE IN 30 DAYS",IF($F323&lt;=TODAY()+60,"DUE IN 31-60 DAYS",IF($F323&lt;=TODAY()+90,"DUE IN 61-90 DAYS","VALID"))))))</f>
        <v/>
      </c>
      <c r="J323" s="59" t="str">
        <f>IF($F323="","",$F323-TODAY())</f>
        <v/>
      </c>
      <c r="K323" s="62" t="str">
        <f>IF(OR($F323="",$H323=""),"",$F323-$H323)</f>
        <v/>
      </c>
      <c r="L323" s="57"/>
    </row>
    <row r="324" spans="1:12">
      <c r="A324" s="57"/>
      <c r="B324" s="57"/>
      <c r="C324" s="57"/>
      <c r="D324" s="57"/>
      <c r="E324" s="58"/>
      <c r="F324" s="58"/>
      <c r="G324" s="57"/>
      <c r="H324" s="61"/>
      <c r="I324" s="59" t="str">
        <f>IF($A324="","",IF($F324="","MISSING EXPIRY",IF($F324&lt;TODAY(),"EXPIRED",IF($F324&lt;=TODAY()+30,"DUE IN 30 DAYS",IF($F324&lt;=TODAY()+60,"DUE IN 31-60 DAYS",IF($F324&lt;=TODAY()+90,"DUE IN 61-90 DAYS","VALID"))))))</f>
        <v/>
      </c>
      <c r="J324" s="59" t="str">
        <f>IF($F324="","",$F324-TODAY())</f>
        <v/>
      </c>
      <c r="K324" s="62" t="str">
        <f>IF(OR($F324="",$H324=""),"",$F324-$H324)</f>
        <v/>
      </c>
      <c r="L324" s="57"/>
    </row>
    <row r="325" spans="1:12">
      <c r="A325" s="57"/>
      <c r="B325" s="57"/>
      <c r="C325" s="57"/>
      <c r="D325" s="57"/>
      <c r="E325" s="58"/>
      <c r="F325" s="58"/>
      <c r="G325" s="57"/>
      <c r="H325" s="61"/>
      <c r="I325" s="59" t="str">
        <f>IF($A325="","",IF($F325="","MISSING EXPIRY",IF($F325&lt;TODAY(),"EXPIRED",IF($F325&lt;=TODAY()+30,"DUE IN 30 DAYS",IF($F325&lt;=TODAY()+60,"DUE IN 31-60 DAYS",IF($F325&lt;=TODAY()+90,"DUE IN 61-90 DAYS","VALID"))))))</f>
        <v/>
      </c>
      <c r="J325" s="59" t="str">
        <f>IF($F325="","",$F325-TODAY())</f>
        <v/>
      </c>
      <c r="K325" s="62" t="str">
        <f>IF(OR($F325="",$H325=""),"",$F325-$H325)</f>
        <v/>
      </c>
      <c r="L325" s="57"/>
    </row>
    <row r="326" spans="1:12">
      <c r="A326" s="57"/>
      <c r="B326" s="57"/>
      <c r="C326" s="57"/>
      <c r="D326" s="57"/>
      <c r="E326" s="58"/>
      <c r="F326" s="58"/>
      <c r="G326" s="57"/>
      <c r="H326" s="61"/>
      <c r="I326" s="59" t="str">
        <f>IF($A326="","",IF($F326="","MISSING EXPIRY",IF($F326&lt;TODAY(),"EXPIRED",IF($F326&lt;=TODAY()+30,"DUE IN 30 DAYS",IF($F326&lt;=TODAY()+60,"DUE IN 31-60 DAYS",IF($F326&lt;=TODAY()+90,"DUE IN 61-90 DAYS","VALID"))))))</f>
        <v/>
      </c>
      <c r="J326" s="59" t="str">
        <f>IF($F326="","",$F326-TODAY())</f>
        <v/>
      </c>
      <c r="K326" s="62" t="str">
        <f>IF(OR($F326="",$H326=""),"",$F326-$H326)</f>
        <v/>
      </c>
      <c r="L326" s="57"/>
    </row>
    <row r="327" spans="1:12">
      <c r="A327" s="57"/>
      <c r="B327" s="57"/>
      <c r="C327" s="57"/>
      <c r="D327" s="57"/>
      <c r="E327" s="58"/>
      <c r="F327" s="58"/>
      <c r="G327" s="57"/>
      <c r="H327" s="61"/>
      <c r="I327" s="59" t="str">
        <f>IF($A327="","",IF($F327="","MISSING EXPIRY",IF($F327&lt;TODAY(),"EXPIRED",IF($F327&lt;=TODAY()+30,"DUE IN 30 DAYS",IF($F327&lt;=TODAY()+60,"DUE IN 31-60 DAYS",IF($F327&lt;=TODAY()+90,"DUE IN 61-90 DAYS","VALID"))))))</f>
        <v/>
      </c>
      <c r="J327" s="59" t="str">
        <f>IF($F327="","",$F327-TODAY())</f>
        <v/>
      </c>
      <c r="K327" s="62" t="str">
        <f>IF(OR($F327="",$H327=""),"",$F327-$H327)</f>
        <v/>
      </c>
      <c r="L327" s="57"/>
    </row>
    <row r="328" spans="1:12">
      <c r="A328" s="57"/>
      <c r="B328" s="57"/>
      <c r="C328" s="57"/>
      <c r="D328" s="57"/>
      <c r="E328" s="58"/>
      <c r="F328" s="58"/>
      <c r="G328" s="57"/>
      <c r="H328" s="61"/>
      <c r="I328" s="59" t="str">
        <f>IF($A328="","",IF($F328="","MISSING EXPIRY",IF($F328&lt;TODAY(),"EXPIRED",IF($F328&lt;=TODAY()+30,"DUE IN 30 DAYS",IF($F328&lt;=TODAY()+60,"DUE IN 31-60 DAYS",IF($F328&lt;=TODAY()+90,"DUE IN 61-90 DAYS","VALID"))))))</f>
        <v/>
      </c>
      <c r="J328" s="59" t="str">
        <f>IF($F328="","",$F328-TODAY())</f>
        <v/>
      </c>
      <c r="K328" s="62" t="str">
        <f>IF(OR($F328="",$H328=""),"",$F328-$H328)</f>
        <v/>
      </c>
      <c r="L328" s="57"/>
    </row>
    <row r="329" spans="1:12">
      <c r="A329" s="57"/>
      <c r="B329" s="57"/>
      <c r="C329" s="57"/>
      <c r="D329" s="57"/>
      <c r="E329" s="58"/>
      <c r="F329" s="58"/>
      <c r="G329" s="57"/>
      <c r="H329" s="61"/>
      <c r="I329" s="59" t="str">
        <f>IF($A329="","",IF($F329="","MISSING EXPIRY",IF($F329&lt;TODAY(),"EXPIRED",IF($F329&lt;=TODAY()+30,"DUE IN 30 DAYS",IF($F329&lt;=TODAY()+60,"DUE IN 31-60 DAYS",IF($F329&lt;=TODAY()+90,"DUE IN 61-90 DAYS","VALID"))))))</f>
        <v/>
      </c>
      <c r="J329" s="59" t="str">
        <f>IF($F329="","",$F329-TODAY())</f>
        <v/>
      </c>
      <c r="K329" s="62" t="str">
        <f>IF(OR($F329="",$H329=""),"",$F329-$H329)</f>
        <v/>
      </c>
      <c r="L329" s="57"/>
    </row>
    <row r="330" spans="1:12">
      <c r="A330" s="57"/>
      <c r="B330" s="57"/>
      <c r="C330" s="57"/>
      <c r="D330" s="57"/>
      <c r="E330" s="58"/>
      <c r="F330" s="58"/>
      <c r="G330" s="57"/>
      <c r="H330" s="61"/>
      <c r="I330" s="59" t="str">
        <f>IF($A330="","",IF($F330="","MISSING EXPIRY",IF($F330&lt;TODAY(),"EXPIRED",IF($F330&lt;=TODAY()+30,"DUE IN 30 DAYS",IF($F330&lt;=TODAY()+60,"DUE IN 31-60 DAYS",IF($F330&lt;=TODAY()+90,"DUE IN 61-90 DAYS","VALID"))))))</f>
        <v/>
      </c>
      <c r="J330" s="59" t="str">
        <f>IF($F330="","",$F330-TODAY())</f>
        <v/>
      </c>
      <c r="K330" s="62" t="str">
        <f>IF(OR($F330="",$H330=""),"",$F330-$H330)</f>
        <v/>
      </c>
      <c r="L330" s="57"/>
    </row>
    <row r="331" spans="1:12">
      <c r="A331" s="57"/>
      <c r="B331" s="57"/>
      <c r="C331" s="57"/>
      <c r="D331" s="57"/>
      <c r="E331" s="58"/>
      <c r="F331" s="58"/>
      <c r="G331" s="57"/>
      <c r="H331" s="61"/>
      <c r="I331" s="59" t="str">
        <f>IF($A331="","",IF($F331="","MISSING EXPIRY",IF($F331&lt;TODAY(),"EXPIRED",IF($F331&lt;=TODAY()+30,"DUE IN 30 DAYS",IF($F331&lt;=TODAY()+60,"DUE IN 31-60 DAYS",IF($F331&lt;=TODAY()+90,"DUE IN 61-90 DAYS","VALID"))))))</f>
        <v/>
      </c>
      <c r="J331" s="59" t="str">
        <f>IF($F331="","",$F331-TODAY())</f>
        <v/>
      </c>
      <c r="K331" s="62" t="str">
        <f>IF(OR($F331="",$H331=""),"",$F331-$H331)</f>
        <v/>
      </c>
      <c r="L331" s="57"/>
    </row>
    <row r="332" spans="1:12">
      <c r="A332" s="57"/>
      <c r="B332" s="57"/>
      <c r="C332" s="57"/>
      <c r="D332" s="57"/>
      <c r="E332" s="58"/>
      <c r="F332" s="58"/>
      <c r="G332" s="57"/>
      <c r="H332" s="61"/>
      <c r="I332" s="59" t="str">
        <f>IF($A332="","",IF($F332="","MISSING EXPIRY",IF($F332&lt;TODAY(),"EXPIRED",IF($F332&lt;=TODAY()+30,"DUE IN 30 DAYS",IF($F332&lt;=TODAY()+60,"DUE IN 31-60 DAYS",IF($F332&lt;=TODAY()+90,"DUE IN 61-90 DAYS","VALID"))))))</f>
        <v/>
      </c>
      <c r="J332" s="59" t="str">
        <f>IF($F332="","",$F332-TODAY())</f>
        <v/>
      </c>
      <c r="K332" s="62" t="str">
        <f>IF(OR($F332="",$H332=""),"",$F332-$H332)</f>
        <v/>
      </c>
      <c r="L332" s="57"/>
    </row>
    <row r="333" spans="1:12">
      <c r="A333" s="57"/>
      <c r="B333" s="57"/>
      <c r="C333" s="57"/>
      <c r="D333" s="57"/>
      <c r="E333" s="58"/>
      <c r="F333" s="58"/>
      <c r="G333" s="57"/>
      <c r="H333" s="61"/>
      <c r="I333" s="59" t="str">
        <f>IF($A333="","",IF($F333="","MISSING EXPIRY",IF($F333&lt;TODAY(),"EXPIRED",IF($F333&lt;=TODAY()+30,"DUE IN 30 DAYS",IF($F333&lt;=TODAY()+60,"DUE IN 31-60 DAYS",IF($F333&lt;=TODAY()+90,"DUE IN 61-90 DAYS","VALID"))))))</f>
        <v/>
      </c>
      <c r="J333" s="59" t="str">
        <f>IF($F333="","",$F333-TODAY())</f>
        <v/>
      </c>
      <c r="K333" s="62" t="str">
        <f>IF(OR($F333="",$H333=""),"",$F333-$H333)</f>
        <v/>
      </c>
      <c r="L333" s="57"/>
    </row>
    <row r="334" spans="1:12">
      <c r="A334" s="57"/>
      <c r="B334" s="57"/>
      <c r="C334" s="57"/>
      <c r="D334" s="57"/>
      <c r="E334" s="58"/>
      <c r="F334" s="58"/>
      <c r="G334" s="57"/>
      <c r="H334" s="61"/>
      <c r="I334" s="59" t="str">
        <f>IF($A334="","",IF($F334="","MISSING EXPIRY",IF($F334&lt;TODAY(),"EXPIRED",IF($F334&lt;=TODAY()+30,"DUE IN 30 DAYS",IF($F334&lt;=TODAY()+60,"DUE IN 31-60 DAYS",IF($F334&lt;=TODAY()+90,"DUE IN 61-90 DAYS","VALID"))))))</f>
        <v/>
      </c>
      <c r="J334" s="59" t="str">
        <f>IF($F334="","",$F334-TODAY())</f>
        <v/>
      </c>
      <c r="K334" s="62" t="str">
        <f>IF(OR($F334="",$H334=""),"",$F334-$H334)</f>
        <v/>
      </c>
      <c r="L334" s="57"/>
    </row>
    <row r="335" spans="1:12">
      <c r="A335" s="57"/>
      <c r="B335" s="57"/>
      <c r="C335" s="57"/>
      <c r="D335" s="57"/>
      <c r="E335" s="58"/>
      <c r="F335" s="58"/>
      <c r="G335" s="57"/>
      <c r="H335" s="61"/>
      <c r="I335" s="59" t="str">
        <f>IF($A335="","",IF($F335="","MISSING EXPIRY",IF($F335&lt;TODAY(),"EXPIRED",IF($F335&lt;=TODAY()+30,"DUE IN 30 DAYS",IF($F335&lt;=TODAY()+60,"DUE IN 31-60 DAYS",IF($F335&lt;=TODAY()+90,"DUE IN 61-90 DAYS","VALID"))))))</f>
        <v/>
      </c>
      <c r="J335" s="59" t="str">
        <f>IF($F335="","",$F335-TODAY())</f>
        <v/>
      </c>
      <c r="K335" s="62" t="str">
        <f>IF(OR($F335="",$H335=""),"",$F335-$H335)</f>
        <v/>
      </c>
      <c r="L335" s="57"/>
    </row>
    <row r="336" spans="1:12">
      <c r="A336" s="57"/>
      <c r="B336" s="57"/>
      <c r="C336" s="57"/>
      <c r="D336" s="57"/>
      <c r="E336" s="58"/>
      <c r="F336" s="58"/>
      <c r="G336" s="57"/>
      <c r="H336" s="61"/>
      <c r="I336" s="59" t="str">
        <f>IF($A336="","",IF($F336="","MISSING EXPIRY",IF($F336&lt;TODAY(),"EXPIRED",IF($F336&lt;=TODAY()+30,"DUE IN 30 DAYS",IF($F336&lt;=TODAY()+60,"DUE IN 31-60 DAYS",IF($F336&lt;=TODAY()+90,"DUE IN 61-90 DAYS","VALID"))))))</f>
        <v/>
      </c>
      <c r="J336" s="59" t="str">
        <f>IF($F336="","",$F336-TODAY())</f>
        <v/>
      </c>
      <c r="K336" s="62" t="str">
        <f>IF(OR($F336="",$H336=""),"",$F336-$H336)</f>
        <v/>
      </c>
      <c r="L336" s="57"/>
    </row>
    <row r="337" spans="1:12">
      <c r="A337" s="57"/>
      <c r="B337" s="57"/>
      <c r="C337" s="57"/>
      <c r="D337" s="57"/>
      <c r="E337" s="58"/>
      <c r="F337" s="58"/>
      <c r="G337" s="57"/>
      <c r="H337" s="61"/>
      <c r="I337" s="59" t="str">
        <f>IF($A337="","",IF($F337="","MISSING EXPIRY",IF($F337&lt;TODAY(),"EXPIRED",IF($F337&lt;=TODAY()+30,"DUE IN 30 DAYS",IF($F337&lt;=TODAY()+60,"DUE IN 31-60 DAYS",IF($F337&lt;=TODAY()+90,"DUE IN 61-90 DAYS","VALID"))))))</f>
        <v/>
      </c>
      <c r="J337" s="59" t="str">
        <f>IF($F337="","",$F337-TODAY())</f>
        <v/>
      </c>
      <c r="K337" s="62" t="str">
        <f>IF(OR($F337="",$H337=""),"",$F337-$H337)</f>
        <v/>
      </c>
      <c r="L337" s="57"/>
    </row>
    <row r="338" spans="1:12">
      <c r="A338" s="57"/>
      <c r="B338" s="57"/>
      <c r="C338" s="57"/>
      <c r="D338" s="57"/>
      <c r="E338" s="58"/>
      <c r="F338" s="58"/>
      <c r="G338" s="57"/>
      <c r="H338" s="61"/>
      <c r="I338" s="59" t="str">
        <f>IF($A338="","",IF($F338="","MISSING EXPIRY",IF($F338&lt;TODAY(),"EXPIRED",IF($F338&lt;=TODAY()+30,"DUE IN 30 DAYS",IF($F338&lt;=TODAY()+60,"DUE IN 31-60 DAYS",IF($F338&lt;=TODAY()+90,"DUE IN 61-90 DAYS","VALID"))))))</f>
        <v/>
      </c>
      <c r="J338" s="59" t="str">
        <f>IF($F338="","",$F338-TODAY())</f>
        <v/>
      </c>
      <c r="K338" s="62" t="str">
        <f>IF(OR($F338="",$H338=""),"",$F338-$H338)</f>
        <v/>
      </c>
      <c r="L338" s="57"/>
    </row>
    <row r="339" spans="1:12">
      <c r="A339" s="57"/>
      <c r="B339" s="57"/>
      <c r="C339" s="57"/>
      <c r="D339" s="57"/>
      <c r="E339" s="58"/>
      <c r="F339" s="58"/>
      <c r="G339" s="57"/>
      <c r="H339" s="61"/>
      <c r="I339" s="59" t="str">
        <f>IF($A339="","",IF($F339="","MISSING EXPIRY",IF($F339&lt;TODAY(),"EXPIRED",IF($F339&lt;=TODAY()+30,"DUE IN 30 DAYS",IF($F339&lt;=TODAY()+60,"DUE IN 31-60 DAYS",IF($F339&lt;=TODAY()+90,"DUE IN 61-90 DAYS","VALID"))))))</f>
        <v/>
      </c>
      <c r="J339" s="59" t="str">
        <f>IF($F339="","",$F339-TODAY())</f>
        <v/>
      </c>
      <c r="K339" s="62" t="str">
        <f>IF(OR($F339="",$H339=""),"",$F339-$H339)</f>
        <v/>
      </c>
      <c r="L339" s="57"/>
    </row>
    <row r="340" spans="1:12">
      <c r="A340" s="57"/>
      <c r="B340" s="57"/>
      <c r="C340" s="57"/>
      <c r="D340" s="57"/>
      <c r="E340" s="58"/>
      <c r="F340" s="58"/>
      <c r="G340" s="57"/>
      <c r="H340" s="61"/>
      <c r="I340" s="59" t="str">
        <f>IF($A340="","",IF($F340="","MISSING EXPIRY",IF($F340&lt;TODAY(),"EXPIRED",IF($F340&lt;=TODAY()+30,"DUE IN 30 DAYS",IF($F340&lt;=TODAY()+60,"DUE IN 31-60 DAYS",IF($F340&lt;=TODAY()+90,"DUE IN 61-90 DAYS","VALID"))))))</f>
        <v/>
      </c>
      <c r="J340" s="59" t="str">
        <f>IF($F340="","",$F340-TODAY())</f>
        <v/>
      </c>
      <c r="K340" s="62" t="str">
        <f>IF(OR($F340="",$H340=""),"",$F340-$H340)</f>
        <v/>
      </c>
      <c r="L340" s="57"/>
    </row>
    <row r="341" spans="1:12">
      <c r="A341" s="57"/>
      <c r="B341" s="57"/>
      <c r="C341" s="57"/>
      <c r="D341" s="57"/>
      <c r="E341" s="58"/>
      <c r="F341" s="58"/>
      <c r="G341" s="57"/>
      <c r="H341" s="61"/>
      <c r="I341" s="59" t="str">
        <f>IF($A341="","",IF($F341="","MISSING EXPIRY",IF($F341&lt;TODAY(),"EXPIRED",IF($F341&lt;=TODAY()+30,"DUE IN 30 DAYS",IF($F341&lt;=TODAY()+60,"DUE IN 31-60 DAYS",IF($F341&lt;=TODAY()+90,"DUE IN 61-90 DAYS","VALID"))))))</f>
        <v/>
      </c>
      <c r="J341" s="59" t="str">
        <f>IF($F341="","",$F341-TODAY())</f>
        <v/>
      </c>
      <c r="K341" s="62" t="str">
        <f>IF(OR($F341="",$H341=""),"",$F341-$H341)</f>
        <v/>
      </c>
      <c r="L341" s="57"/>
    </row>
    <row r="342" spans="1:12">
      <c r="A342" s="57"/>
      <c r="B342" s="57"/>
      <c r="C342" s="57"/>
      <c r="D342" s="57"/>
      <c r="E342" s="58"/>
      <c r="F342" s="58"/>
      <c r="G342" s="57"/>
      <c r="H342" s="61"/>
      <c r="I342" s="59" t="str">
        <f>IF($A342="","",IF($F342="","MISSING EXPIRY",IF($F342&lt;TODAY(),"EXPIRED",IF($F342&lt;=TODAY()+30,"DUE IN 30 DAYS",IF($F342&lt;=TODAY()+60,"DUE IN 31-60 DAYS",IF($F342&lt;=TODAY()+90,"DUE IN 61-90 DAYS","VALID"))))))</f>
        <v/>
      </c>
      <c r="J342" s="59" t="str">
        <f>IF($F342="","",$F342-TODAY())</f>
        <v/>
      </c>
      <c r="K342" s="62" t="str">
        <f>IF(OR($F342="",$H342=""),"",$F342-$H342)</f>
        <v/>
      </c>
      <c r="L342" s="57"/>
    </row>
    <row r="343" spans="1:12">
      <c r="A343" s="57"/>
      <c r="B343" s="57"/>
      <c r="C343" s="57"/>
      <c r="D343" s="57"/>
      <c r="E343" s="58"/>
      <c r="F343" s="58"/>
      <c r="G343" s="57"/>
      <c r="H343" s="61"/>
      <c r="I343" s="59" t="str">
        <f>IF($A343="","",IF($F343="","MISSING EXPIRY",IF($F343&lt;TODAY(),"EXPIRED",IF($F343&lt;=TODAY()+30,"DUE IN 30 DAYS",IF($F343&lt;=TODAY()+60,"DUE IN 31-60 DAYS",IF($F343&lt;=TODAY()+90,"DUE IN 61-90 DAYS","VALID"))))))</f>
        <v/>
      </c>
      <c r="J343" s="59" t="str">
        <f>IF($F343="","",$F343-TODAY())</f>
        <v/>
      </c>
      <c r="K343" s="62" t="str">
        <f>IF(OR($F343="",$H343=""),"",$F343-$H343)</f>
        <v/>
      </c>
      <c r="L343" s="57"/>
    </row>
    <row r="344" spans="1:12">
      <c r="A344" s="57"/>
      <c r="B344" s="57"/>
      <c r="C344" s="57"/>
      <c r="D344" s="57"/>
      <c r="E344" s="58"/>
      <c r="F344" s="58"/>
      <c r="G344" s="57"/>
      <c r="H344" s="61"/>
      <c r="I344" s="59" t="str">
        <f>IF($A344="","",IF($F344="","MISSING EXPIRY",IF($F344&lt;TODAY(),"EXPIRED",IF($F344&lt;=TODAY()+30,"DUE IN 30 DAYS",IF($F344&lt;=TODAY()+60,"DUE IN 31-60 DAYS",IF($F344&lt;=TODAY()+90,"DUE IN 61-90 DAYS","VALID"))))))</f>
        <v/>
      </c>
      <c r="J344" s="59" t="str">
        <f>IF($F344="","",$F344-TODAY())</f>
        <v/>
      </c>
      <c r="K344" s="62" t="str">
        <f>IF(OR($F344="",$H344=""),"",$F344-$H344)</f>
        <v/>
      </c>
      <c r="L344" s="57"/>
    </row>
    <row r="345" spans="1:12">
      <c r="A345" s="57"/>
      <c r="B345" s="57"/>
      <c r="C345" s="57"/>
      <c r="D345" s="57"/>
      <c r="E345" s="58"/>
      <c r="F345" s="58"/>
      <c r="G345" s="57"/>
      <c r="H345" s="61"/>
      <c r="I345" s="59" t="str">
        <f>IF($A345="","",IF($F345="","MISSING EXPIRY",IF($F345&lt;TODAY(),"EXPIRED",IF($F345&lt;=TODAY()+30,"DUE IN 30 DAYS",IF($F345&lt;=TODAY()+60,"DUE IN 31-60 DAYS",IF($F345&lt;=TODAY()+90,"DUE IN 61-90 DAYS","VALID"))))))</f>
        <v/>
      </c>
      <c r="J345" s="59" t="str">
        <f>IF($F345="","",$F345-TODAY())</f>
        <v/>
      </c>
      <c r="K345" s="62" t="str">
        <f>IF(OR($F345="",$H345=""),"",$F345-$H345)</f>
        <v/>
      </c>
      <c r="L345" s="57"/>
    </row>
    <row r="346" spans="1:12">
      <c r="A346" s="57"/>
      <c r="B346" s="57"/>
      <c r="C346" s="57"/>
      <c r="D346" s="57"/>
      <c r="E346" s="58"/>
      <c r="F346" s="58"/>
      <c r="G346" s="57"/>
      <c r="H346" s="61"/>
      <c r="I346" s="59" t="str">
        <f>IF($A346="","",IF($F346="","MISSING EXPIRY",IF($F346&lt;TODAY(),"EXPIRED",IF($F346&lt;=TODAY()+30,"DUE IN 30 DAYS",IF($F346&lt;=TODAY()+60,"DUE IN 31-60 DAYS",IF($F346&lt;=TODAY()+90,"DUE IN 61-90 DAYS","VALID"))))))</f>
        <v/>
      </c>
      <c r="J346" s="59" t="str">
        <f>IF($F346="","",$F346-TODAY())</f>
        <v/>
      </c>
      <c r="K346" s="62" t="str">
        <f>IF(OR($F346="",$H346=""),"",$F346-$H346)</f>
        <v/>
      </c>
      <c r="L346" s="57"/>
    </row>
    <row r="347" spans="1:12">
      <c r="A347" s="57"/>
      <c r="B347" s="57"/>
      <c r="C347" s="57"/>
      <c r="D347" s="57"/>
      <c r="E347" s="58"/>
      <c r="F347" s="58"/>
      <c r="G347" s="57"/>
      <c r="H347" s="61"/>
      <c r="I347" s="59" t="str">
        <f>IF($A347="","",IF($F347="","MISSING EXPIRY",IF($F347&lt;TODAY(),"EXPIRED",IF($F347&lt;=TODAY()+30,"DUE IN 30 DAYS",IF($F347&lt;=TODAY()+60,"DUE IN 31-60 DAYS",IF($F347&lt;=TODAY()+90,"DUE IN 61-90 DAYS","VALID"))))))</f>
        <v/>
      </c>
      <c r="J347" s="59" t="str">
        <f>IF($F347="","",$F347-TODAY())</f>
        <v/>
      </c>
      <c r="K347" s="62" t="str">
        <f>IF(OR($F347="",$H347=""),"",$F347-$H347)</f>
        <v/>
      </c>
      <c r="L347" s="57"/>
    </row>
    <row r="348" spans="1:12">
      <c r="A348" s="57"/>
      <c r="B348" s="57"/>
      <c r="C348" s="57"/>
      <c r="D348" s="57"/>
      <c r="E348" s="58"/>
      <c r="F348" s="58"/>
      <c r="G348" s="57"/>
      <c r="H348" s="61"/>
      <c r="I348" s="59" t="str">
        <f>IF($A348="","",IF($F348="","MISSING EXPIRY",IF($F348&lt;TODAY(),"EXPIRED",IF($F348&lt;=TODAY()+30,"DUE IN 30 DAYS",IF($F348&lt;=TODAY()+60,"DUE IN 31-60 DAYS",IF($F348&lt;=TODAY()+90,"DUE IN 61-90 DAYS","VALID"))))))</f>
        <v/>
      </c>
      <c r="J348" s="59" t="str">
        <f>IF($F348="","",$F348-TODAY())</f>
        <v/>
      </c>
      <c r="K348" s="62" t="str">
        <f>IF(OR($F348="",$H348=""),"",$F348-$H348)</f>
        <v/>
      </c>
      <c r="L348" s="57"/>
    </row>
    <row r="349" spans="1:12">
      <c r="A349" s="57"/>
      <c r="B349" s="57"/>
      <c r="C349" s="57"/>
      <c r="D349" s="57"/>
      <c r="E349" s="58"/>
      <c r="F349" s="58"/>
      <c r="G349" s="57"/>
      <c r="H349" s="61"/>
      <c r="I349" s="59" t="str">
        <f>IF($A349="","",IF($F349="","MISSING EXPIRY",IF($F349&lt;TODAY(),"EXPIRED",IF($F349&lt;=TODAY()+30,"DUE IN 30 DAYS",IF($F349&lt;=TODAY()+60,"DUE IN 31-60 DAYS",IF($F349&lt;=TODAY()+90,"DUE IN 61-90 DAYS","VALID"))))))</f>
        <v/>
      </c>
      <c r="J349" s="59" t="str">
        <f>IF($F349="","",$F349-TODAY())</f>
        <v/>
      </c>
      <c r="K349" s="62" t="str">
        <f>IF(OR($F349="",$H349=""),"",$F349-$H349)</f>
        <v/>
      </c>
      <c r="L349" s="57"/>
    </row>
    <row r="350" spans="1:12">
      <c r="A350" s="57"/>
      <c r="B350" s="57"/>
      <c r="C350" s="57"/>
      <c r="D350" s="57"/>
      <c r="E350" s="58"/>
      <c r="F350" s="58"/>
      <c r="G350" s="57"/>
      <c r="H350" s="61"/>
      <c r="I350" s="59" t="str">
        <f>IF($A350="","",IF($F350="","MISSING EXPIRY",IF($F350&lt;TODAY(),"EXPIRED",IF($F350&lt;=TODAY()+30,"DUE IN 30 DAYS",IF($F350&lt;=TODAY()+60,"DUE IN 31-60 DAYS",IF($F350&lt;=TODAY()+90,"DUE IN 61-90 DAYS","VALID"))))))</f>
        <v/>
      </c>
      <c r="J350" s="59" t="str">
        <f>IF($F350="","",$F350-TODAY())</f>
        <v/>
      </c>
      <c r="K350" s="62" t="str">
        <f>IF(OR($F350="",$H350=""),"",$F350-$H350)</f>
        <v/>
      </c>
      <c r="L350" s="57"/>
    </row>
    <row r="351" spans="1:12">
      <c r="A351" s="57"/>
      <c r="B351" s="57"/>
      <c r="C351" s="57"/>
      <c r="D351" s="57"/>
      <c r="E351" s="58"/>
      <c r="F351" s="58"/>
      <c r="G351" s="57"/>
      <c r="H351" s="61"/>
      <c r="I351" s="59" t="str">
        <f>IF($A351="","",IF($F351="","MISSING EXPIRY",IF($F351&lt;TODAY(),"EXPIRED",IF($F351&lt;=TODAY()+30,"DUE IN 30 DAYS",IF($F351&lt;=TODAY()+60,"DUE IN 31-60 DAYS",IF($F351&lt;=TODAY()+90,"DUE IN 61-90 DAYS","VALID"))))))</f>
        <v/>
      </c>
      <c r="J351" s="59" t="str">
        <f>IF($F351="","",$F351-TODAY())</f>
        <v/>
      </c>
      <c r="K351" s="62" t="str">
        <f>IF(OR($F351="",$H351=""),"",$F351-$H351)</f>
        <v/>
      </c>
      <c r="L351" s="57"/>
    </row>
    <row r="352" spans="1:12">
      <c r="A352" s="57"/>
      <c r="B352" s="57"/>
      <c r="C352" s="57"/>
      <c r="D352" s="57"/>
      <c r="E352" s="58"/>
      <c r="F352" s="58"/>
      <c r="G352" s="57"/>
      <c r="H352" s="61"/>
      <c r="I352" s="59" t="str">
        <f>IF($A352="","",IF($F352="","MISSING EXPIRY",IF($F352&lt;TODAY(),"EXPIRED",IF($F352&lt;=TODAY()+30,"DUE IN 30 DAYS",IF($F352&lt;=TODAY()+60,"DUE IN 31-60 DAYS",IF($F352&lt;=TODAY()+90,"DUE IN 61-90 DAYS","VALID"))))))</f>
        <v/>
      </c>
      <c r="J352" s="59" t="str">
        <f>IF($F352="","",$F352-TODAY())</f>
        <v/>
      </c>
      <c r="K352" s="62" t="str">
        <f>IF(OR($F352="",$H352=""),"",$F352-$H352)</f>
        <v/>
      </c>
      <c r="L352" s="57"/>
    </row>
    <row r="353" spans="1:12">
      <c r="A353" s="57"/>
      <c r="B353" s="57"/>
      <c r="C353" s="57"/>
      <c r="D353" s="57"/>
      <c r="E353" s="58"/>
      <c r="F353" s="58"/>
      <c r="G353" s="57"/>
      <c r="H353" s="61"/>
      <c r="I353" s="59" t="str">
        <f>IF($A353="","",IF($F353="","MISSING EXPIRY",IF($F353&lt;TODAY(),"EXPIRED",IF($F353&lt;=TODAY()+30,"DUE IN 30 DAYS",IF($F353&lt;=TODAY()+60,"DUE IN 31-60 DAYS",IF($F353&lt;=TODAY()+90,"DUE IN 61-90 DAYS","VALID"))))))</f>
        <v/>
      </c>
      <c r="J353" s="59" t="str">
        <f>IF($F353="","",$F353-TODAY())</f>
        <v/>
      </c>
      <c r="K353" s="62" t="str">
        <f>IF(OR($F353="",$H353=""),"",$F353-$H353)</f>
        <v/>
      </c>
      <c r="L353" s="57"/>
    </row>
    <row r="354" spans="1:12">
      <c r="A354" s="57"/>
      <c r="B354" s="57"/>
      <c r="C354" s="57"/>
      <c r="D354" s="57"/>
      <c r="E354" s="58"/>
      <c r="F354" s="58"/>
      <c r="G354" s="57"/>
      <c r="H354" s="61"/>
      <c r="I354" s="59" t="str">
        <f>IF($A354="","",IF($F354="","MISSING EXPIRY",IF($F354&lt;TODAY(),"EXPIRED",IF($F354&lt;=TODAY()+30,"DUE IN 30 DAYS",IF($F354&lt;=TODAY()+60,"DUE IN 31-60 DAYS",IF($F354&lt;=TODAY()+90,"DUE IN 61-90 DAYS","VALID"))))))</f>
        <v/>
      </c>
      <c r="J354" s="59" t="str">
        <f>IF($F354="","",$F354-TODAY())</f>
        <v/>
      </c>
      <c r="K354" s="62" t="str">
        <f>IF(OR($F354="",$H354=""),"",$F354-$H354)</f>
        <v/>
      </c>
      <c r="L354" s="57"/>
    </row>
    <row r="355" spans="1:12">
      <c r="A355" s="57"/>
      <c r="B355" s="57"/>
      <c r="C355" s="57"/>
      <c r="D355" s="57"/>
      <c r="E355" s="58"/>
      <c r="F355" s="58"/>
      <c r="G355" s="57"/>
      <c r="H355" s="61"/>
      <c r="I355" s="59" t="str">
        <f>IF($A355="","",IF($F355="","MISSING EXPIRY",IF($F355&lt;TODAY(),"EXPIRED",IF($F355&lt;=TODAY()+30,"DUE IN 30 DAYS",IF($F355&lt;=TODAY()+60,"DUE IN 31-60 DAYS",IF($F355&lt;=TODAY()+90,"DUE IN 61-90 DAYS","VALID"))))))</f>
        <v/>
      </c>
      <c r="J355" s="59" t="str">
        <f>IF($F355="","",$F355-TODAY())</f>
        <v/>
      </c>
      <c r="K355" s="62" t="str">
        <f>IF(OR($F355="",$H355=""),"",$F355-$H355)</f>
        <v/>
      </c>
      <c r="L355" s="57"/>
    </row>
    <row r="356" spans="1:12">
      <c r="A356" s="57"/>
      <c r="B356" s="57"/>
      <c r="C356" s="57"/>
      <c r="D356" s="57"/>
      <c r="E356" s="58"/>
      <c r="F356" s="58"/>
      <c r="G356" s="57"/>
      <c r="H356" s="61"/>
      <c r="I356" s="59" t="str">
        <f>IF($A356="","",IF($F356="","MISSING EXPIRY",IF($F356&lt;TODAY(),"EXPIRED",IF($F356&lt;=TODAY()+30,"DUE IN 30 DAYS",IF($F356&lt;=TODAY()+60,"DUE IN 31-60 DAYS",IF($F356&lt;=TODAY()+90,"DUE IN 61-90 DAYS","VALID"))))))</f>
        <v/>
      </c>
      <c r="J356" s="59" t="str">
        <f>IF($F356="","",$F356-TODAY())</f>
        <v/>
      </c>
      <c r="K356" s="62" t="str">
        <f>IF(OR($F356="",$H356=""),"",$F356-$H356)</f>
        <v/>
      </c>
      <c r="L356" s="57"/>
    </row>
    <row r="357" spans="1:12">
      <c r="A357" s="57"/>
      <c r="B357" s="57"/>
      <c r="C357" s="57"/>
      <c r="D357" s="57"/>
      <c r="E357" s="58"/>
      <c r="F357" s="58"/>
      <c r="G357" s="57"/>
      <c r="H357" s="61"/>
      <c r="I357" s="59" t="str">
        <f>IF($A357="","",IF($F357="","MISSING EXPIRY",IF($F357&lt;TODAY(),"EXPIRED",IF($F357&lt;=TODAY()+30,"DUE IN 30 DAYS",IF($F357&lt;=TODAY()+60,"DUE IN 31-60 DAYS",IF($F357&lt;=TODAY()+90,"DUE IN 61-90 DAYS","VALID"))))))</f>
        <v/>
      </c>
      <c r="J357" s="59" t="str">
        <f>IF($F357="","",$F357-TODAY())</f>
        <v/>
      </c>
      <c r="K357" s="62" t="str">
        <f>IF(OR($F357="",$H357=""),"",$F357-$H357)</f>
        <v/>
      </c>
      <c r="L357" s="57"/>
    </row>
    <row r="358" spans="1:12">
      <c r="A358" s="57"/>
      <c r="B358" s="57"/>
      <c r="C358" s="57"/>
      <c r="D358" s="57"/>
      <c r="E358" s="58"/>
      <c r="F358" s="58"/>
      <c r="G358" s="57"/>
      <c r="H358" s="61"/>
      <c r="I358" s="59" t="str">
        <f>IF($A358="","",IF($F358="","MISSING EXPIRY",IF($F358&lt;TODAY(),"EXPIRED",IF($F358&lt;=TODAY()+30,"DUE IN 30 DAYS",IF($F358&lt;=TODAY()+60,"DUE IN 31-60 DAYS",IF($F358&lt;=TODAY()+90,"DUE IN 61-90 DAYS","VALID"))))))</f>
        <v/>
      </c>
      <c r="J358" s="59" t="str">
        <f>IF($F358="","",$F358-TODAY())</f>
        <v/>
      </c>
      <c r="K358" s="62" t="str">
        <f>IF(OR($F358="",$H358=""),"",$F358-$H358)</f>
        <v/>
      </c>
      <c r="L358" s="57"/>
    </row>
    <row r="359" spans="1:12">
      <c r="A359" s="57"/>
      <c r="B359" s="57"/>
      <c r="C359" s="57"/>
      <c r="D359" s="57"/>
      <c r="E359" s="58"/>
      <c r="F359" s="58"/>
      <c r="G359" s="57"/>
      <c r="H359" s="61"/>
      <c r="I359" s="59" t="str">
        <f>IF($A359="","",IF($F359="","MISSING EXPIRY",IF($F359&lt;TODAY(),"EXPIRED",IF($F359&lt;=TODAY()+30,"DUE IN 30 DAYS",IF($F359&lt;=TODAY()+60,"DUE IN 31-60 DAYS",IF($F359&lt;=TODAY()+90,"DUE IN 61-90 DAYS","VALID"))))))</f>
        <v/>
      </c>
      <c r="J359" s="59" t="str">
        <f>IF($F359="","",$F359-TODAY())</f>
        <v/>
      </c>
      <c r="K359" s="62" t="str">
        <f>IF(OR($F359="",$H359=""),"",$F359-$H359)</f>
        <v/>
      </c>
      <c r="L359" s="57"/>
    </row>
    <row r="360" spans="1:12">
      <c r="A360" s="57"/>
      <c r="B360" s="57"/>
      <c r="C360" s="57"/>
      <c r="D360" s="57"/>
      <c r="E360" s="58"/>
      <c r="F360" s="58"/>
      <c r="G360" s="57"/>
      <c r="H360" s="61"/>
      <c r="I360" s="59" t="str">
        <f>IF($A360="","",IF($F360="","MISSING EXPIRY",IF($F360&lt;TODAY(),"EXPIRED",IF($F360&lt;=TODAY()+30,"DUE IN 30 DAYS",IF($F360&lt;=TODAY()+60,"DUE IN 31-60 DAYS",IF($F360&lt;=TODAY()+90,"DUE IN 61-90 DAYS","VALID"))))))</f>
        <v/>
      </c>
      <c r="J360" s="59" t="str">
        <f>IF($F360="","",$F360-TODAY())</f>
        <v/>
      </c>
      <c r="K360" s="62" t="str">
        <f>IF(OR($F360="",$H360=""),"",$F360-$H360)</f>
        <v/>
      </c>
      <c r="L360" s="57"/>
    </row>
    <row r="361" spans="1:12">
      <c r="A361" s="57"/>
      <c r="B361" s="57"/>
      <c r="C361" s="57"/>
      <c r="D361" s="57"/>
      <c r="E361" s="58"/>
      <c r="F361" s="58"/>
      <c r="G361" s="57"/>
      <c r="H361" s="61"/>
      <c r="I361" s="59" t="str">
        <f>IF($A361="","",IF($F361="","MISSING EXPIRY",IF($F361&lt;TODAY(),"EXPIRED",IF($F361&lt;=TODAY()+30,"DUE IN 30 DAYS",IF($F361&lt;=TODAY()+60,"DUE IN 31-60 DAYS",IF($F361&lt;=TODAY()+90,"DUE IN 61-90 DAYS","VALID"))))))</f>
        <v/>
      </c>
      <c r="J361" s="59" t="str">
        <f>IF($F361="","",$F361-TODAY())</f>
        <v/>
      </c>
      <c r="K361" s="62" t="str">
        <f>IF(OR($F361="",$H361=""),"",$F361-$H361)</f>
        <v/>
      </c>
      <c r="L361" s="57"/>
    </row>
    <row r="362" spans="1:12">
      <c r="A362" s="57"/>
      <c r="B362" s="57"/>
      <c r="C362" s="57"/>
      <c r="D362" s="57"/>
      <c r="E362" s="58"/>
      <c r="F362" s="58"/>
      <c r="G362" s="57"/>
      <c r="H362" s="61"/>
      <c r="I362" s="59" t="str">
        <f>IF($A362="","",IF($F362="","MISSING EXPIRY",IF($F362&lt;TODAY(),"EXPIRED",IF($F362&lt;=TODAY()+30,"DUE IN 30 DAYS",IF($F362&lt;=TODAY()+60,"DUE IN 31-60 DAYS",IF($F362&lt;=TODAY()+90,"DUE IN 61-90 DAYS","VALID"))))))</f>
        <v/>
      </c>
      <c r="J362" s="59" t="str">
        <f>IF($F362="","",$F362-TODAY())</f>
        <v/>
      </c>
      <c r="K362" s="62" t="str">
        <f>IF(OR($F362="",$H362=""),"",$F362-$H362)</f>
        <v/>
      </c>
      <c r="L362" s="57"/>
    </row>
    <row r="363" spans="1:12">
      <c r="A363" s="57"/>
      <c r="B363" s="57"/>
      <c r="C363" s="57"/>
      <c r="D363" s="57"/>
      <c r="E363" s="58"/>
      <c r="F363" s="58"/>
      <c r="G363" s="57"/>
      <c r="H363" s="61"/>
      <c r="I363" s="59" t="str">
        <f>IF($A363="","",IF($F363="","MISSING EXPIRY",IF($F363&lt;TODAY(),"EXPIRED",IF($F363&lt;=TODAY()+30,"DUE IN 30 DAYS",IF($F363&lt;=TODAY()+60,"DUE IN 31-60 DAYS",IF($F363&lt;=TODAY()+90,"DUE IN 61-90 DAYS","VALID"))))))</f>
        <v/>
      </c>
      <c r="J363" s="59" t="str">
        <f>IF($F363="","",$F363-TODAY())</f>
        <v/>
      </c>
      <c r="K363" s="62" t="str">
        <f>IF(OR($F363="",$H363=""),"",$F363-$H363)</f>
        <v/>
      </c>
      <c r="L363" s="57"/>
    </row>
    <row r="364" spans="1:12">
      <c r="A364" s="57"/>
      <c r="B364" s="57"/>
      <c r="C364" s="57"/>
      <c r="D364" s="57"/>
      <c r="E364" s="58"/>
      <c r="F364" s="58"/>
      <c r="G364" s="57"/>
      <c r="H364" s="61"/>
      <c r="I364" s="59" t="str">
        <f>IF($A364="","",IF($F364="","MISSING EXPIRY",IF($F364&lt;TODAY(),"EXPIRED",IF($F364&lt;=TODAY()+30,"DUE IN 30 DAYS",IF($F364&lt;=TODAY()+60,"DUE IN 31-60 DAYS",IF($F364&lt;=TODAY()+90,"DUE IN 61-90 DAYS","VALID"))))))</f>
        <v/>
      </c>
      <c r="J364" s="59" t="str">
        <f>IF($F364="","",$F364-TODAY())</f>
        <v/>
      </c>
      <c r="K364" s="62" t="str">
        <f>IF(OR($F364="",$H364=""),"",$F364-$H364)</f>
        <v/>
      </c>
      <c r="L364" s="57"/>
    </row>
    <row r="365" spans="1:12">
      <c r="A365" s="57"/>
      <c r="B365" s="57"/>
      <c r="C365" s="57"/>
      <c r="D365" s="57"/>
      <c r="E365" s="58"/>
      <c r="F365" s="58"/>
      <c r="G365" s="57"/>
      <c r="H365" s="61"/>
      <c r="I365" s="59" t="str">
        <f>IF($A365="","",IF($F365="","MISSING EXPIRY",IF($F365&lt;TODAY(),"EXPIRED",IF($F365&lt;=TODAY()+30,"DUE IN 30 DAYS",IF($F365&lt;=TODAY()+60,"DUE IN 31-60 DAYS",IF($F365&lt;=TODAY()+90,"DUE IN 61-90 DAYS","VALID"))))))</f>
        <v/>
      </c>
      <c r="J365" s="59" t="str">
        <f>IF($F365="","",$F365-TODAY())</f>
        <v/>
      </c>
      <c r="K365" s="62" t="str">
        <f>IF(OR($F365="",$H365=""),"",$F365-$H365)</f>
        <v/>
      </c>
      <c r="L365" s="57"/>
    </row>
    <row r="366" spans="1:12">
      <c r="A366" s="57"/>
      <c r="B366" s="57"/>
      <c r="C366" s="57"/>
      <c r="D366" s="57"/>
      <c r="E366" s="58"/>
      <c r="F366" s="58"/>
      <c r="G366" s="57"/>
      <c r="H366" s="61"/>
      <c r="I366" s="59" t="str">
        <f>IF($A366="","",IF($F366="","MISSING EXPIRY",IF($F366&lt;TODAY(),"EXPIRED",IF($F366&lt;=TODAY()+30,"DUE IN 30 DAYS",IF($F366&lt;=TODAY()+60,"DUE IN 31-60 DAYS",IF($F366&lt;=TODAY()+90,"DUE IN 61-90 DAYS","VALID"))))))</f>
        <v/>
      </c>
      <c r="J366" s="59" t="str">
        <f>IF($F366="","",$F366-TODAY())</f>
        <v/>
      </c>
      <c r="K366" s="62" t="str">
        <f>IF(OR($F366="",$H366=""),"",$F366-$H366)</f>
        <v/>
      </c>
      <c r="L366" s="57"/>
    </row>
    <row r="367" spans="1:12">
      <c r="A367" s="57"/>
      <c r="B367" s="57"/>
      <c r="C367" s="57"/>
      <c r="D367" s="57"/>
      <c r="E367" s="58"/>
      <c r="F367" s="58"/>
      <c r="G367" s="57"/>
      <c r="H367" s="61"/>
      <c r="I367" s="59" t="str">
        <f>IF($A367="","",IF($F367="","MISSING EXPIRY",IF($F367&lt;TODAY(),"EXPIRED",IF($F367&lt;=TODAY()+30,"DUE IN 30 DAYS",IF($F367&lt;=TODAY()+60,"DUE IN 31-60 DAYS",IF($F367&lt;=TODAY()+90,"DUE IN 61-90 DAYS","VALID"))))))</f>
        <v/>
      </c>
      <c r="J367" s="59" t="str">
        <f>IF($F367="","",$F367-TODAY())</f>
        <v/>
      </c>
      <c r="K367" s="62" t="str">
        <f>IF(OR($F367="",$H367=""),"",$F367-$H367)</f>
        <v/>
      </c>
      <c r="L367" s="57"/>
    </row>
    <row r="368" spans="1:12">
      <c r="A368" s="57"/>
      <c r="B368" s="57"/>
      <c r="C368" s="57"/>
      <c r="D368" s="57"/>
      <c r="E368" s="58"/>
      <c r="F368" s="58"/>
      <c r="G368" s="57"/>
      <c r="H368" s="61"/>
      <c r="I368" s="59" t="str">
        <f>IF($A368="","",IF($F368="","MISSING EXPIRY",IF($F368&lt;TODAY(),"EXPIRED",IF($F368&lt;=TODAY()+30,"DUE IN 30 DAYS",IF($F368&lt;=TODAY()+60,"DUE IN 31-60 DAYS",IF($F368&lt;=TODAY()+90,"DUE IN 61-90 DAYS","VALID"))))))</f>
        <v/>
      </c>
      <c r="J368" s="59" t="str">
        <f>IF($F368="","",$F368-TODAY())</f>
        <v/>
      </c>
      <c r="K368" s="62" t="str">
        <f>IF(OR($F368="",$H368=""),"",$F368-$H368)</f>
        <v/>
      </c>
      <c r="L368" s="57"/>
    </row>
    <row r="369" spans="1:12">
      <c r="A369" s="57"/>
      <c r="B369" s="57"/>
      <c r="C369" s="57"/>
      <c r="D369" s="57"/>
      <c r="E369" s="58"/>
      <c r="F369" s="58"/>
      <c r="G369" s="57"/>
      <c r="H369" s="61"/>
      <c r="I369" s="59" t="str">
        <f>IF($A369="","",IF($F369="","MISSING EXPIRY",IF($F369&lt;TODAY(),"EXPIRED",IF($F369&lt;=TODAY()+30,"DUE IN 30 DAYS",IF($F369&lt;=TODAY()+60,"DUE IN 31-60 DAYS",IF($F369&lt;=TODAY()+90,"DUE IN 61-90 DAYS","VALID"))))))</f>
        <v/>
      </c>
      <c r="J369" s="59" t="str">
        <f>IF($F369="","",$F369-TODAY())</f>
        <v/>
      </c>
      <c r="K369" s="62" t="str">
        <f>IF(OR($F369="",$H369=""),"",$F369-$H369)</f>
        <v/>
      </c>
      <c r="L369" s="57"/>
    </row>
    <row r="370" spans="1:12">
      <c r="A370" s="57"/>
      <c r="B370" s="57"/>
      <c r="C370" s="57"/>
      <c r="D370" s="57"/>
      <c r="E370" s="58"/>
      <c r="F370" s="58"/>
      <c r="G370" s="57"/>
      <c r="H370" s="61"/>
      <c r="I370" s="59" t="str">
        <f>IF($A370="","",IF($F370="","MISSING EXPIRY",IF($F370&lt;TODAY(),"EXPIRED",IF($F370&lt;=TODAY()+30,"DUE IN 30 DAYS",IF($F370&lt;=TODAY()+60,"DUE IN 31-60 DAYS",IF($F370&lt;=TODAY()+90,"DUE IN 61-90 DAYS","VALID"))))))</f>
        <v/>
      </c>
      <c r="J370" s="59" t="str">
        <f>IF($F370="","",$F370-TODAY())</f>
        <v/>
      </c>
      <c r="K370" s="62" t="str">
        <f>IF(OR($F370="",$H370=""),"",$F370-$H370)</f>
        <v/>
      </c>
      <c r="L370" s="57"/>
    </row>
    <row r="371" spans="1:12">
      <c r="A371" s="57"/>
      <c r="B371" s="57"/>
      <c r="C371" s="57"/>
      <c r="D371" s="57"/>
      <c r="E371" s="58"/>
      <c r="F371" s="58"/>
      <c r="G371" s="57"/>
      <c r="H371" s="61"/>
      <c r="I371" s="59" t="str">
        <f>IF($A371="","",IF($F371="","MISSING EXPIRY",IF($F371&lt;TODAY(),"EXPIRED",IF($F371&lt;=TODAY()+30,"DUE IN 30 DAYS",IF($F371&lt;=TODAY()+60,"DUE IN 31-60 DAYS",IF($F371&lt;=TODAY()+90,"DUE IN 61-90 DAYS","VALID"))))))</f>
        <v/>
      </c>
      <c r="J371" s="59" t="str">
        <f>IF($F371="","",$F371-TODAY())</f>
        <v/>
      </c>
      <c r="K371" s="62" t="str">
        <f>IF(OR($F371="",$H371=""),"",$F371-$H371)</f>
        <v/>
      </c>
      <c r="L371" s="57"/>
    </row>
    <row r="372" spans="1:12">
      <c r="A372" s="57"/>
      <c r="B372" s="57"/>
      <c r="C372" s="57"/>
      <c r="D372" s="57"/>
      <c r="E372" s="58"/>
      <c r="F372" s="58"/>
      <c r="G372" s="57"/>
      <c r="H372" s="61"/>
      <c r="I372" s="59" t="str">
        <f>IF($A372="","",IF($F372="","MISSING EXPIRY",IF($F372&lt;TODAY(),"EXPIRED",IF($F372&lt;=TODAY()+30,"DUE IN 30 DAYS",IF($F372&lt;=TODAY()+60,"DUE IN 31-60 DAYS",IF($F372&lt;=TODAY()+90,"DUE IN 61-90 DAYS","VALID"))))))</f>
        <v/>
      </c>
      <c r="J372" s="59" t="str">
        <f>IF($F372="","",$F372-TODAY())</f>
        <v/>
      </c>
      <c r="K372" s="62" t="str">
        <f>IF(OR($F372="",$H372=""),"",$F372-$H372)</f>
        <v/>
      </c>
      <c r="L372" s="57"/>
    </row>
    <row r="373" spans="1:12">
      <c r="A373" s="57"/>
      <c r="B373" s="57"/>
      <c r="C373" s="57"/>
      <c r="D373" s="57"/>
      <c r="E373" s="58"/>
      <c r="F373" s="58"/>
      <c r="G373" s="57"/>
      <c r="H373" s="61"/>
      <c r="I373" s="59" t="str">
        <f>IF($A373="","",IF($F373="","MISSING EXPIRY",IF($F373&lt;TODAY(),"EXPIRED",IF($F373&lt;=TODAY()+30,"DUE IN 30 DAYS",IF($F373&lt;=TODAY()+60,"DUE IN 31-60 DAYS",IF($F373&lt;=TODAY()+90,"DUE IN 61-90 DAYS","VALID"))))))</f>
        <v/>
      </c>
      <c r="J373" s="59" t="str">
        <f>IF($F373="","",$F373-TODAY())</f>
        <v/>
      </c>
      <c r="K373" s="62" t="str">
        <f>IF(OR($F373="",$H373=""),"",$F373-$H373)</f>
        <v/>
      </c>
      <c r="L373" s="57"/>
    </row>
    <row r="374" spans="1:12">
      <c r="A374" s="57"/>
      <c r="B374" s="57"/>
      <c r="C374" s="57"/>
      <c r="D374" s="57"/>
      <c r="E374" s="58"/>
      <c r="F374" s="58"/>
      <c r="G374" s="57"/>
      <c r="H374" s="61"/>
      <c r="I374" s="59" t="str">
        <f>IF($A374="","",IF($F374="","MISSING EXPIRY",IF($F374&lt;TODAY(),"EXPIRED",IF($F374&lt;=TODAY()+30,"DUE IN 30 DAYS",IF($F374&lt;=TODAY()+60,"DUE IN 31-60 DAYS",IF($F374&lt;=TODAY()+90,"DUE IN 61-90 DAYS","VALID"))))))</f>
        <v/>
      </c>
      <c r="J374" s="59" t="str">
        <f>IF($F374="","",$F374-TODAY())</f>
        <v/>
      </c>
      <c r="K374" s="62" t="str">
        <f>IF(OR($F374="",$H374=""),"",$F374-$H374)</f>
        <v/>
      </c>
      <c r="L374" s="57"/>
    </row>
    <row r="375" spans="1:12">
      <c r="A375" s="57"/>
      <c r="B375" s="57"/>
      <c r="C375" s="57"/>
      <c r="D375" s="57"/>
      <c r="E375" s="58"/>
      <c r="F375" s="58"/>
      <c r="G375" s="57"/>
      <c r="H375" s="61"/>
      <c r="I375" s="59" t="str">
        <f>IF($A375="","",IF($F375="","MISSING EXPIRY",IF($F375&lt;TODAY(),"EXPIRED",IF($F375&lt;=TODAY()+30,"DUE IN 30 DAYS",IF($F375&lt;=TODAY()+60,"DUE IN 31-60 DAYS",IF($F375&lt;=TODAY()+90,"DUE IN 61-90 DAYS","VALID"))))))</f>
        <v/>
      </c>
      <c r="J375" s="59" t="str">
        <f>IF($F375="","",$F375-TODAY())</f>
        <v/>
      </c>
      <c r="K375" s="62" t="str">
        <f>IF(OR($F375="",$H375=""),"",$F375-$H375)</f>
        <v/>
      </c>
      <c r="L375" s="57"/>
    </row>
    <row r="376" spans="1:12">
      <c r="A376" s="57"/>
      <c r="B376" s="57"/>
      <c r="C376" s="57"/>
      <c r="D376" s="57"/>
      <c r="E376" s="58"/>
      <c r="F376" s="58"/>
      <c r="G376" s="57"/>
      <c r="H376" s="61"/>
      <c r="I376" s="59" t="str">
        <f>IF($A376="","",IF($F376="","MISSING EXPIRY",IF($F376&lt;TODAY(),"EXPIRED",IF($F376&lt;=TODAY()+30,"DUE IN 30 DAYS",IF($F376&lt;=TODAY()+60,"DUE IN 31-60 DAYS",IF($F376&lt;=TODAY()+90,"DUE IN 61-90 DAYS","VALID"))))))</f>
        <v/>
      </c>
      <c r="J376" s="59" t="str">
        <f>IF($F376="","",$F376-TODAY())</f>
        <v/>
      </c>
      <c r="K376" s="62" t="str">
        <f>IF(OR($F376="",$H376=""),"",$F376-$H376)</f>
        <v/>
      </c>
      <c r="L376" s="57"/>
    </row>
    <row r="377" spans="1:12">
      <c r="A377" s="57"/>
      <c r="B377" s="57"/>
      <c r="C377" s="57"/>
      <c r="D377" s="57"/>
      <c r="E377" s="58"/>
      <c r="F377" s="58"/>
      <c r="G377" s="57"/>
      <c r="H377" s="61"/>
      <c r="I377" s="59" t="str">
        <f>IF($A377="","",IF($F377="","MISSING EXPIRY",IF($F377&lt;TODAY(),"EXPIRED",IF($F377&lt;=TODAY()+30,"DUE IN 30 DAYS",IF($F377&lt;=TODAY()+60,"DUE IN 31-60 DAYS",IF($F377&lt;=TODAY()+90,"DUE IN 61-90 DAYS","VALID"))))))</f>
        <v/>
      </c>
      <c r="J377" s="59" t="str">
        <f>IF($F377="","",$F377-TODAY())</f>
        <v/>
      </c>
      <c r="K377" s="62" t="str">
        <f>IF(OR($F377="",$H377=""),"",$F377-$H377)</f>
        <v/>
      </c>
      <c r="L377" s="57"/>
    </row>
    <row r="378" spans="1:12">
      <c r="A378" s="57"/>
      <c r="B378" s="57"/>
      <c r="C378" s="57"/>
      <c r="D378" s="57"/>
      <c r="E378" s="58"/>
      <c r="F378" s="58"/>
      <c r="G378" s="57"/>
      <c r="H378" s="61"/>
      <c r="I378" s="59" t="str">
        <f>IF($A378="","",IF($F378="","MISSING EXPIRY",IF($F378&lt;TODAY(),"EXPIRED",IF($F378&lt;=TODAY()+30,"DUE IN 30 DAYS",IF($F378&lt;=TODAY()+60,"DUE IN 31-60 DAYS",IF($F378&lt;=TODAY()+90,"DUE IN 61-90 DAYS","VALID"))))))</f>
        <v/>
      </c>
      <c r="J378" s="59" t="str">
        <f>IF($F378="","",$F378-TODAY())</f>
        <v/>
      </c>
      <c r="K378" s="62" t="str">
        <f>IF(OR($F378="",$H378=""),"",$F378-$H378)</f>
        <v/>
      </c>
      <c r="L378" s="57"/>
    </row>
    <row r="379" spans="1:12">
      <c r="A379" s="57"/>
      <c r="B379" s="57"/>
      <c r="C379" s="57"/>
      <c r="D379" s="57"/>
      <c r="E379" s="58"/>
      <c r="F379" s="58"/>
      <c r="G379" s="57"/>
      <c r="H379" s="61"/>
      <c r="I379" s="59" t="str">
        <f>IF($A379="","",IF($F379="","MISSING EXPIRY",IF($F379&lt;TODAY(),"EXPIRED",IF($F379&lt;=TODAY()+30,"DUE IN 30 DAYS",IF($F379&lt;=TODAY()+60,"DUE IN 31-60 DAYS",IF($F379&lt;=TODAY()+90,"DUE IN 61-90 DAYS","VALID"))))))</f>
        <v/>
      </c>
      <c r="J379" s="59" t="str">
        <f>IF($F379="","",$F379-TODAY())</f>
        <v/>
      </c>
      <c r="K379" s="62" t="str">
        <f>IF(OR($F379="",$H379=""),"",$F379-$H379)</f>
        <v/>
      </c>
      <c r="L379" s="57"/>
    </row>
    <row r="380" spans="1:12">
      <c r="A380" s="57"/>
      <c r="B380" s="57"/>
      <c r="C380" s="57"/>
      <c r="D380" s="57"/>
      <c r="E380" s="58"/>
      <c r="F380" s="58"/>
      <c r="G380" s="57"/>
      <c r="H380" s="61"/>
      <c r="I380" s="59" t="str">
        <f>IF($A380="","",IF($F380="","MISSING EXPIRY",IF($F380&lt;TODAY(),"EXPIRED",IF($F380&lt;=TODAY()+30,"DUE IN 30 DAYS",IF($F380&lt;=TODAY()+60,"DUE IN 31-60 DAYS",IF($F380&lt;=TODAY()+90,"DUE IN 61-90 DAYS","VALID"))))))</f>
        <v/>
      </c>
      <c r="J380" s="59" t="str">
        <f>IF($F380="","",$F380-TODAY())</f>
        <v/>
      </c>
      <c r="K380" s="62" t="str">
        <f>IF(OR($F380="",$H380=""),"",$F380-$H380)</f>
        <v/>
      </c>
      <c r="L380" s="57"/>
    </row>
    <row r="381" spans="1:12">
      <c r="A381" s="57"/>
      <c r="B381" s="57"/>
      <c r="C381" s="57"/>
      <c r="D381" s="57"/>
      <c r="E381" s="58"/>
      <c r="F381" s="58"/>
      <c r="G381" s="57"/>
      <c r="H381" s="61"/>
      <c r="I381" s="59" t="str">
        <f>IF($A381="","",IF($F381="","MISSING EXPIRY",IF($F381&lt;TODAY(),"EXPIRED",IF($F381&lt;=TODAY()+30,"DUE IN 30 DAYS",IF($F381&lt;=TODAY()+60,"DUE IN 31-60 DAYS",IF($F381&lt;=TODAY()+90,"DUE IN 61-90 DAYS","VALID"))))))</f>
        <v/>
      </c>
      <c r="J381" s="59" t="str">
        <f>IF($F381="","",$F381-TODAY())</f>
        <v/>
      </c>
      <c r="K381" s="62" t="str">
        <f>IF(OR($F381="",$H381=""),"",$F381-$H381)</f>
        <v/>
      </c>
      <c r="L381" s="57"/>
    </row>
    <row r="382" spans="1:12">
      <c r="A382" s="57"/>
      <c r="B382" s="57"/>
      <c r="C382" s="57"/>
      <c r="D382" s="57"/>
      <c r="E382" s="58"/>
      <c r="F382" s="58"/>
      <c r="G382" s="57"/>
      <c r="H382" s="61"/>
      <c r="I382" s="59" t="str">
        <f>IF($A382="","",IF($F382="","MISSING EXPIRY",IF($F382&lt;TODAY(),"EXPIRED",IF($F382&lt;=TODAY()+30,"DUE IN 30 DAYS",IF($F382&lt;=TODAY()+60,"DUE IN 31-60 DAYS",IF($F382&lt;=TODAY()+90,"DUE IN 61-90 DAYS","VALID"))))))</f>
        <v/>
      </c>
      <c r="J382" s="59" t="str">
        <f>IF($F382="","",$F382-TODAY())</f>
        <v/>
      </c>
      <c r="K382" s="62" t="str">
        <f>IF(OR($F382="",$H382=""),"",$F382-$H382)</f>
        <v/>
      </c>
      <c r="L382" s="57"/>
    </row>
    <row r="383" spans="1:12">
      <c r="A383" s="57"/>
      <c r="B383" s="57"/>
      <c r="C383" s="57"/>
      <c r="D383" s="57"/>
      <c r="E383" s="58"/>
      <c r="F383" s="58"/>
      <c r="G383" s="57"/>
      <c r="H383" s="61"/>
      <c r="I383" s="59" t="str">
        <f>IF($A383="","",IF($F383="","MISSING EXPIRY",IF($F383&lt;TODAY(),"EXPIRED",IF($F383&lt;=TODAY()+30,"DUE IN 30 DAYS",IF($F383&lt;=TODAY()+60,"DUE IN 31-60 DAYS",IF($F383&lt;=TODAY()+90,"DUE IN 61-90 DAYS","VALID"))))))</f>
        <v/>
      </c>
      <c r="J383" s="59" t="str">
        <f>IF($F383="","",$F383-TODAY())</f>
        <v/>
      </c>
      <c r="K383" s="62" t="str">
        <f>IF(OR($F383="",$H383=""),"",$F383-$H383)</f>
        <v/>
      </c>
      <c r="L383" s="57"/>
    </row>
    <row r="384" spans="1:12">
      <c r="A384" s="57"/>
      <c r="B384" s="57"/>
      <c r="C384" s="57"/>
      <c r="D384" s="57"/>
      <c r="E384" s="58"/>
      <c r="F384" s="58"/>
      <c r="G384" s="57"/>
      <c r="H384" s="61"/>
      <c r="I384" s="59" t="str">
        <f>IF($A384="","",IF($F384="","MISSING EXPIRY",IF($F384&lt;TODAY(),"EXPIRED",IF($F384&lt;=TODAY()+30,"DUE IN 30 DAYS",IF($F384&lt;=TODAY()+60,"DUE IN 31-60 DAYS",IF($F384&lt;=TODAY()+90,"DUE IN 61-90 DAYS","VALID"))))))</f>
        <v/>
      </c>
      <c r="J384" s="59" t="str">
        <f>IF($F384="","",$F384-TODAY())</f>
        <v/>
      </c>
      <c r="K384" s="62" t="str">
        <f>IF(OR($F384="",$H384=""),"",$F384-$H384)</f>
        <v/>
      </c>
      <c r="L384" s="57"/>
    </row>
    <row r="385" spans="1:12">
      <c r="A385" s="57"/>
      <c r="B385" s="57"/>
      <c r="C385" s="57"/>
      <c r="D385" s="57"/>
      <c r="E385" s="58"/>
      <c r="F385" s="58"/>
      <c r="G385" s="57"/>
      <c r="H385" s="61"/>
      <c r="I385" s="59" t="str">
        <f>IF($A385="","",IF($F385="","MISSING EXPIRY",IF($F385&lt;TODAY(),"EXPIRED",IF($F385&lt;=TODAY()+30,"DUE IN 30 DAYS",IF($F385&lt;=TODAY()+60,"DUE IN 31-60 DAYS",IF($F385&lt;=TODAY()+90,"DUE IN 61-90 DAYS","VALID"))))))</f>
        <v/>
      </c>
      <c r="J385" s="59" t="str">
        <f>IF($F385="","",$F385-TODAY())</f>
        <v/>
      </c>
      <c r="K385" s="62" t="str">
        <f>IF(OR($F385="",$H385=""),"",$F385-$H385)</f>
        <v/>
      </c>
      <c r="L385" s="57"/>
    </row>
    <row r="386" spans="1:12">
      <c r="A386" s="57"/>
      <c r="B386" s="57"/>
      <c r="C386" s="57"/>
      <c r="D386" s="57"/>
      <c r="E386" s="58"/>
      <c r="F386" s="58"/>
      <c r="G386" s="57"/>
      <c r="H386" s="61"/>
      <c r="I386" s="59" t="str">
        <f>IF($A386="","",IF($F386="","MISSING EXPIRY",IF($F386&lt;TODAY(),"EXPIRED",IF($F386&lt;=TODAY()+30,"DUE IN 30 DAYS",IF($F386&lt;=TODAY()+60,"DUE IN 31-60 DAYS",IF($F386&lt;=TODAY()+90,"DUE IN 61-90 DAYS","VALID"))))))</f>
        <v/>
      </c>
      <c r="J386" s="59" t="str">
        <f>IF($F386="","",$F386-TODAY())</f>
        <v/>
      </c>
      <c r="K386" s="62" t="str">
        <f>IF(OR($F386="",$H386=""),"",$F386-$H386)</f>
        <v/>
      </c>
      <c r="L386" s="57"/>
    </row>
    <row r="387" spans="1:12">
      <c r="A387" s="57"/>
      <c r="B387" s="57"/>
      <c r="C387" s="57"/>
      <c r="D387" s="57"/>
      <c r="E387" s="58"/>
      <c r="F387" s="58"/>
      <c r="G387" s="57"/>
      <c r="H387" s="61"/>
      <c r="I387" s="59" t="str">
        <f>IF($A387="","",IF($F387="","MISSING EXPIRY",IF($F387&lt;TODAY(),"EXPIRED",IF($F387&lt;=TODAY()+30,"DUE IN 30 DAYS",IF($F387&lt;=TODAY()+60,"DUE IN 31-60 DAYS",IF($F387&lt;=TODAY()+90,"DUE IN 61-90 DAYS","VALID"))))))</f>
        <v/>
      </c>
      <c r="J387" s="59" t="str">
        <f>IF($F387="","",$F387-TODAY())</f>
        <v/>
      </c>
      <c r="K387" s="62" t="str">
        <f>IF(OR($F387="",$H387=""),"",$F387-$H387)</f>
        <v/>
      </c>
      <c r="L387" s="57"/>
    </row>
    <row r="388" spans="1:12">
      <c r="A388" s="57"/>
      <c r="B388" s="57"/>
      <c r="C388" s="57"/>
      <c r="D388" s="57"/>
      <c r="E388" s="58"/>
      <c r="F388" s="58"/>
      <c r="G388" s="57"/>
      <c r="H388" s="61"/>
      <c r="I388" s="59" t="str">
        <f>IF($A388="","",IF($F388="","MISSING EXPIRY",IF($F388&lt;TODAY(),"EXPIRED",IF($F388&lt;=TODAY()+30,"DUE IN 30 DAYS",IF($F388&lt;=TODAY()+60,"DUE IN 31-60 DAYS",IF($F388&lt;=TODAY()+90,"DUE IN 61-90 DAYS","VALID"))))))</f>
        <v/>
      </c>
      <c r="J388" s="59" t="str">
        <f>IF($F388="","",$F388-TODAY())</f>
        <v/>
      </c>
      <c r="K388" s="62" t="str">
        <f>IF(OR($F388="",$H388=""),"",$F388-$H388)</f>
        <v/>
      </c>
      <c r="L388" s="57"/>
    </row>
    <row r="389" spans="1:12">
      <c r="A389" s="57"/>
      <c r="B389" s="57"/>
      <c r="C389" s="57"/>
      <c r="D389" s="57"/>
      <c r="E389" s="58"/>
      <c r="F389" s="58"/>
      <c r="G389" s="57"/>
      <c r="H389" s="61"/>
      <c r="I389" s="59" t="str">
        <f>IF($A389="","",IF($F389="","MISSING EXPIRY",IF($F389&lt;TODAY(),"EXPIRED",IF($F389&lt;=TODAY()+30,"DUE IN 30 DAYS",IF($F389&lt;=TODAY()+60,"DUE IN 31-60 DAYS",IF($F389&lt;=TODAY()+90,"DUE IN 61-90 DAYS","VALID"))))))</f>
        <v/>
      </c>
      <c r="J389" s="59" t="str">
        <f>IF($F389="","",$F389-TODAY())</f>
        <v/>
      </c>
      <c r="K389" s="62" t="str">
        <f>IF(OR($F389="",$H389=""),"",$F389-$H389)</f>
        <v/>
      </c>
      <c r="L389" s="57"/>
    </row>
    <row r="390" spans="1:12">
      <c r="A390" s="57"/>
      <c r="B390" s="57"/>
      <c r="C390" s="57"/>
      <c r="D390" s="57"/>
      <c r="E390" s="58"/>
      <c r="F390" s="58"/>
      <c r="G390" s="57"/>
      <c r="H390" s="61"/>
      <c r="I390" s="59" t="str">
        <f>IF($A390="","",IF($F390="","MISSING EXPIRY",IF($F390&lt;TODAY(),"EXPIRED",IF($F390&lt;=TODAY()+30,"DUE IN 30 DAYS",IF($F390&lt;=TODAY()+60,"DUE IN 31-60 DAYS",IF($F390&lt;=TODAY()+90,"DUE IN 61-90 DAYS","VALID"))))))</f>
        <v/>
      </c>
      <c r="J390" s="59" t="str">
        <f>IF($F390="","",$F390-TODAY())</f>
        <v/>
      </c>
      <c r="K390" s="62" t="str">
        <f>IF(OR($F390="",$H390=""),"",$F390-$H390)</f>
        <v/>
      </c>
      <c r="L390" s="57"/>
    </row>
    <row r="391" spans="1:12">
      <c r="A391" s="57"/>
      <c r="B391" s="57"/>
      <c r="C391" s="57"/>
      <c r="D391" s="57"/>
      <c r="E391" s="58"/>
      <c r="F391" s="58"/>
      <c r="G391" s="57"/>
      <c r="H391" s="61"/>
      <c r="I391" s="59" t="str">
        <f>IF($A391="","",IF($F391="","MISSING EXPIRY",IF($F391&lt;TODAY(),"EXPIRED",IF($F391&lt;=TODAY()+30,"DUE IN 30 DAYS",IF($F391&lt;=TODAY()+60,"DUE IN 31-60 DAYS",IF($F391&lt;=TODAY()+90,"DUE IN 61-90 DAYS","VALID"))))))</f>
        <v/>
      </c>
      <c r="J391" s="59" t="str">
        <f>IF($F391="","",$F391-TODAY())</f>
        <v/>
      </c>
      <c r="K391" s="62" t="str">
        <f>IF(OR($F391="",$H391=""),"",$F391-$H391)</f>
        <v/>
      </c>
      <c r="L391" s="57"/>
    </row>
    <row r="392" spans="1:12">
      <c r="A392" s="57"/>
      <c r="B392" s="57"/>
      <c r="C392" s="57"/>
      <c r="D392" s="57"/>
      <c r="E392" s="58"/>
      <c r="F392" s="58"/>
      <c r="G392" s="57"/>
      <c r="H392" s="61"/>
      <c r="I392" s="59" t="str">
        <f>IF($A392="","",IF($F392="","MISSING EXPIRY",IF($F392&lt;TODAY(),"EXPIRED",IF($F392&lt;=TODAY()+30,"DUE IN 30 DAYS",IF($F392&lt;=TODAY()+60,"DUE IN 31-60 DAYS",IF($F392&lt;=TODAY()+90,"DUE IN 61-90 DAYS","VALID"))))))</f>
        <v/>
      </c>
      <c r="J392" s="59" t="str">
        <f>IF($F392="","",$F392-TODAY())</f>
        <v/>
      </c>
      <c r="K392" s="62" t="str">
        <f>IF(OR($F392="",$H392=""),"",$F392-$H392)</f>
        <v/>
      </c>
      <c r="L392" s="57"/>
    </row>
    <row r="393" spans="1:12">
      <c r="A393" s="57"/>
      <c r="B393" s="57"/>
      <c r="C393" s="57"/>
      <c r="D393" s="57"/>
      <c r="E393" s="58"/>
      <c r="F393" s="58"/>
      <c r="G393" s="57"/>
      <c r="H393" s="61"/>
      <c r="I393" s="59" t="str">
        <f>IF($A393="","",IF($F393="","MISSING EXPIRY",IF($F393&lt;TODAY(),"EXPIRED",IF($F393&lt;=TODAY()+30,"DUE IN 30 DAYS",IF($F393&lt;=TODAY()+60,"DUE IN 31-60 DAYS",IF($F393&lt;=TODAY()+90,"DUE IN 61-90 DAYS","VALID"))))))</f>
        <v/>
      </c>
      <c r="J393" s="59" t="str">
        <f>IF($F393="","",$F393-TODAY())</f>
        <v/>
      </c>
      <c r="K393" s="62" t="str">
        <f>IF(OR($F393="",$H393=""),"",$F393-$H393)</f>
        <v/>
      </c>
      <c r="L393" s="57"/>
    </row>
    <row r="394" spans="1:12">
      <c r="A394" s="57"/>
      <c r="B394" s="57"/>
      <c r="C394" s="57"/>
      <c r="D394" s="57"/>
      <c r="E394" s="58"/>
      <c r="F394" s="58"/>
      <c r="G394" s="57"/>
      <c r="H394" s="61"/>
      <c r="I394" s="59" t="str">
        <f>IF($A394="","",IF($F394="","MISSING EXPIRY",IF($F394&lt;TODAY(),"EXPIRED",IF($F394&lt;=TODAY()+30,"DUE IN 30 DAYS",IF($F394&lt;=TODAY()+60,"DUE IN 31-60 DAYS",IF($F394&lt;=TODAY()+90,"DUE IN 61-90 DAYS","VALID"))))))</f>
        <v/>
      </c>
      <c r="J394" s="59" t="str">
        <f>IF($F394="","",$F394-TODAY())</f>
        <v/>
      </c>
      <c r="K394" s="62" t="str">
        <f>IF(OR($F394="",$H394=""),"",$F394-$H394)</f>
        <v/>
      </c>
      <c r="L394" s="57"/>
    </row>
    <row r="395" spans="1:12">
      <c r="A395" s="57"/>
      <c r="B395" s="57"/>
      <c r="C395" s="57"/>
      <c r="D395" s="57"/>
      <c r="E395" s="58"/>
      <c r="F395" s="58"/>
      <c r="G395" s="57"/>
      <c r="H395" s="61"/>
      <c r="I395" s="59" t="str">
        <f>IF($A395="","",IF($F395="","MISSING EXPIRY",IF($F395&lt;TODAY(),"EXPIRED",IF($F395&lt;=TODAY()+30,"DUE IN 30 DAYS",IF($F395&lt;=TODAY()+60,"DUE IN 31-60 DAYS",IF($F395&lt;=TODAY()+90,"DUE IN 61-90 DAYS","VALID"))))))</f>
        <v/>
      </c>
      <c r="J395" s="59" t="str">
        <f>IF($F395="","",$F395-TODAY())</f>
        <v/>
      </c>
      <c r="K395" s="62" t="str">
        <f>IF(OR($F395="",$H395=""),"",$F395-$H395)</f>
        <v/>
      </c>
      <c r="L395" s="57"/>
    </row>
    <row r="396" spans="1:12">
      <c r="A396" s="57"/>
      <c r="B396" s="57"/>
      <c r="C396" s="57"/>
      <c r="D396" s="57"/>
      <c r="E396" s="58"/>
      <c r="F396" s="58"/>
      <c r="G396" s="57"/>
      <c r="H396" s="61"/>
      <c r="I396" s="59" t="str">
        <f>IF($A396="","",IF($F396="","MISSING EXPIRY",IF($F396&lt;TODAY(),"EXPIRED",IF($F396&lt;=TODAY()+30,"DUE IN 30 DAYS",IF($F396&lt;=TODAY()+60,"DUE IN 31-60 DAYS",IF($F396&lt;=TODAY()+90,"DUE IN 61-90 DAYS","VALID"))))))</f>
        <v/>
      </c>
      <c r="J396" s="59" t="str">
        <f>IF($F396="","",$F396-TODAY())</f>
        <v/>
      </c>
      <c r="K396" s="62" t="str">
        <f>IF(OR($F396="",$H396=""),"",$F396-$H396)</f>
        <v/>
      </c>
      <c r="L396" s="57"/>
    </row>
    <row r="397" spans="1:12">
      <c r="A397" s="57"/>
      <c r="B397" s="57"/>
      <c r="C397" s="57"/>
      <c r="D397" s="57"/>
      <c r="E397" s="58"/>
      <c r="F397" s="58"/>
      <c r="G397" s="57"/>
      <c r="H397" s="61"/>
      <c r="I397" s="59" t="str">
        <f>IF($A397="","",IF($F397="","MISSING EXPIRY",IF($F397&lt;TODAY(),"EXPIRED",IF($F397&lt;=TODAY()+30,"DUE IN 30 DAYS",IF($F397&lt;=TODAY()+60,"DUE IN 31-60 DAYS",IF($F397&lt;=TODAY()+90,"DUE IN 61-90 DAYS","VALID"))))))</f>
        <v/>
      </c>
      <c r="J397" s="59" t="str">
        <f>IF($F397="","",$F397-TODAY())</f>
        <v/>
      </c>
      <c r="K397" s="62" t="str">
        <f>IF(OR($F397="",$H397=""),"",$F397-$H397)</f>
        <v/>
      </c>
      <c r="L397" s="57"/>
    </row>
    <row r="398" spans="1:12">
      <c r="A398" s="57"/>
      <c r="B398" s="57"/>
      <c r="C398" s="57"/>
      <c r="D398" s="57"/>
      <c r="E398" s="58"/>
      <c r="F398" s="58"/>
      <c r="G398" s="57"/>
      <c r="H398" s="61"/>
      <c r="I398" s="59" t="str">
        <f>IF($A398="","",IF($F398="","MISSING EXPIRY",IF($F398&lt;TODAY(),"EXPIRED",IF($F398&lt;=TODAY()+30,"DUE IN 30 DAYS",IF($F398&lt;=TODAY()+60,"DUE IN 31-60 DAYS",IF($F398&lt;=TODAY()+90,"DUE IN 61-90 DAYS","VALID"))))))</f>
        <v/>
      </c>
      <c r="J398" s="59" t="str">
        <f>IF($F398="","",$F398-TODAY())</f>
        <v/>
      </c>
      <c r="K398" s="62" t="str">
        <f>IF(OR($F398="",$H398=""),"",$F398-$H398)</f>
        <v/>
      </c>
      <c r="L398" s="57"/>
    </row>
    <row r="399" spans="1:12">
      <c r="A399" s="57"/>
      <c r="B399" s="57"/>
      <c r="C399" s="57"/>
      <c r="D399" s="57"/>
      <c r="E399" s="58"/>
      <c r="F399" s="58"/>
      <c r="G399" s="57"/>
      <c r="H399" s="61"/>
      <c r="I399" s="59" t="str">
        <f>IF($A399="","",IF($F399="","MISSING EXPIRY",IF($F399&lt;TODAY(),"EXPIRED",IF($F399&lt;=TODAY()+30,"DUE IN 30 DAYS",IF($F399&lt;=TODAY()+60,"DUE IN 31-60 DAYS",IF($F399&lt;=TODAY()+90,"DUE IN 61-90 DAYS","VALID"))))))</f>
        <v/>
      </c>
      <c r="J399" s="59" t="str">
        <f>IF($F399="","",$F399-TODAY())</f>
        <v/>
      </c>
      <c r="K399" s="62" t="str">
        <f>IF(OR($F399="",$H399=""),"",$F399-$H399)</f>
        <v/>
      </c>
      <c r="L399" s="57"/>
    </row>
    <row r="400" spans="1:12">
      <c r="A400" s="57"/>
      <c r="B400" s="57"/>
      <c r="C400" s="57"/>
      <c r="D400" s="57"/>
      <c r="E400" s="58"/>
      <c r="F400" s="58"/>
      <c r="G400" s="57"/>
      <c r="H400" s="61"/>
      <c r="I400" s="59" t="str">
        <f>IF($A400="","",IF($F400="","MISSING EXPIRY",IF($F400&lt;TODAY(),"EXPIRED",IF($F400&lt;=TODAY()+30,"DUE IN 30 DAYS",IF($F400&lt;=TODAY()+60,"DUE IN 31-60 DAYS",IF($F400&lt;=TODAY()+90,"DUE IN 61-90 DAYS","VALID"))))))</f>
        <v/>
      </c>
      <c r="J400" s="59" t="str">
        <f>IF($F400="","",$F400-TODAY())</f>
        <v/>
      </c>
      <c r="K400" s="62" t="str">
        <f>IF(OR($F400="",$H400=""),"",$F400-$H400)</f>
        <v/>
      </c>
      <c r="L400" s="57"/>
    </row>
    <row r="401" spans="1:12">
      <c r="A401" s="57"/>
      <c r="B401" s="57"/>
      <c r="C401" s="57"/>
      <c r="D401" s="57"/>
      <c r="E401" s="58"/>
      <c r="F401" s="58"/>
      <c r="G401" s="57"/>
      <c r="H401" s="61"/>
      <c r="I401" s="59" t="str">
        <f>IF($A401="","",IF($F401="","MISSING EXPIRY",IF($F401&lt;TODAY(),"EXPIRED",IF($F401&lt;=TODAY()+30,"DUE IN 30 DAYS",IF($F401&lt;=TODAY()+60,"DUE IN 31-60 DAYS",IF($F401&lt;=TODAY()+90,"DUE IN 61-90 DAYS","VALID"))))))</f>
        <v/>
      </c>
      <c r="J401" s="59" t="str">
        <f>IF($F401="","",$F401-TODAY())</f>
        <v/>
      </c>
      <c r="K401" s="62" t="str">
        <f>IF(OR($F401="",$H401=""),"",$F401-$H401)</f>
        <v/>
      </c>
      <c r="L401" s="57"/>
    </row>
    <row r="402" spans="1:12">
      <c r="A402" s="57"/>
      <c r="B402" s="57"/>
      <c r="C402" s="57"/>
      <c r="D402" s="57"/>
      <c r="E402" s="58"/>
      <c r="F402" s="58"/>
      <c r="G402" s="57"/>
      <c r="H402" s="61"/>
      <c r="I402" s="59" t="str">
        <f>IF($A402="","",IF($F402="","MISSING EXPIRY",IF($F402&lt;TODAY(),"EXPIRED",IF($F402&lt;=TODAY()+30,"DUE IN 30 DAYS",IF($F402&lt;=TODAY()+60,"DUE IN 31-60 DAYS",IF($F402&lt;=TODAY()+90,"DUE IN 61-90 DAYS","VALID"))))))</f>
        <v/>
      </c>
      <c r="J402" s="59" t="str">
        <f>IF($F402="","",$F402-TODAY())</f>
        <v/>
      </c>
      <c r="K402" s="62" t="str">
        <f>IF(OR($F402="",$H402=""),"",$F402-$H402)</f>
        <v/>
      </c>
      <c r="L402" s="57"/>
    </row>
    <row r="403" spans="1:12">
      <c r="A403" s="57"/>
      <c r="B403" s="57"/>
      <c r="C403" s="57"/>
      <c r="D403" s="57"/>
      <c r="E403" s="58"/>
      <c r="F403" s="58"/>
      <c r="G403" s="57"/>
      <c r="H403" s="61"/>
      <c r="I403" s="59" t="str">
        <f>IF($A403="","",IF($F403="","MISSING EXPIRY",IF($F403&lt;TODAY(),"EXPIRED",IF($F403&lt;=TODAY()+30,"DUE IN 30 DAYS",IF($F403&lt;=TODAY()+60,"DUE IN 31-60 DAYS",IF($F403&lt;=TODAY()+90,"DUE IN 61-90 DAYS","VALID"))))))</f>
        <v/>
      </c>
      <c r="J403" s="59" t="str">
        <f>IF($F403="","",$F403-TODAY())</f>
        <v/>
      </c>
      <c r="K403" s="62" t="str">
        <f>IF(OR($F403="",$H403=""),"",$F403-$H403)</f>
        <v/>
      </c>
      <c r="L403" s="57"/>
    </row>
    <row r="404" spans="1:12">
      <c r="A404" s="57"/>
      <c r="B404" s="57"/>
      <c r="C404" s="57"/>
      <c r="D404" s="57"/>
      <c r="E404" s="58"/>
      <c r="F404" s="58"/>
      <c r="G404" s="57"/>
      <c r="H404" s="61"/>
      <c r="I404" s="59" t="str">
        <f>IF($A404="","",IF($F404="","MISSING EXPIRY",IF($F404&lt;TODAY(),"EXPIRED",IF($F404&lt;=TODAY()+30,"DUE IN 30 DAYS",IF($F404&lt;=TODAY()+60,"DUE IN 31-60 DAYS",IF($F404&lt;=TODAY()+90,"DUE IN 61-90 DAYS","VALID"))))))</f>
        <v/>
      </c>
      <c r="J404" s="59" t="str">
        <f>IF($F404="","",$F404-TODAY())</f>
        <v/>
      </c>
      <c r="K404" s="62" t="str">
        <f>IF(OR($F404="",$H404=""),"",$F404-$H404)</f>
        <v/>
      </c>
      <c r="L404" s="57"/>
    </row>
    <row r="405" spans="1:12">
      <c r="A405" s="57"/>
      <c r="B405" s="57"/>
      <c r="C405" s="57"/>
      <c r="D405" s="57"/>
      <c r="E405" s="58"/>
      <c r="F405" s="58"/>
      <c r="G405" s="57"/>
      <c r="H405" s="61"/>
      <c r="I405" s="59" t="str">
        <f>IF($A405="","",IF($F405="","MISSING EXPIRY",IF($F405&lt;TODAY(),"EXPIRED",IF($F405&lt;=TODAY()+30,"DUE IN 30 DAYS",IF($F405&lt;=TODAY()+60,"DUE IN 31-60 DAYS",IF($F405&lt;=TODAY()+90,"DUE IN 61-90 DAYS","VALID"))))))</f>
        <v/>
      </c>
      <c r="J405" s="59" t="str">
        <f>IF($F405="","",$F405-TODAY())</f>
        <v/>
      </c>
      <c r="K405" s="62" t="str">
        <f>IF(OR($F405="",$H405=""),"",$F405-$H405)</f>
        <v/>
      </c>
      <c r="L405" s="57"/>
    </row>
    <row r="406" spans="1:12">
      <c r="A406" s="57"/>
      <c r="B406" s="57"/>
      <c r="C406" s="57"/>
      <c r="D406" s="57"/>
      <c r="E406" s="58"/>
      <c r="F406" s="58"/>
      <c r="G406" s="57"/>
      <c r="H406" s="61"/>
      <c r="I406" s="59" t="str">
        <f>IF($A406="","",IF($F406="","MISSING EXPIRY",IF($F406&lt;TODAY(),"EXPIRED",IF($F406&lt;=TODAY()+30,"DUE IN 30 DAYS",IF($F406&lt;=TODAY()+60,"DUE IN 31-60 DAYS",IF($F406&lt;=TODAY()+90,"DUE IN 61-90 DAYS","VALID"))))))</f>
        <v/>
      </c>
      <c r="J406" s="59" t="str">
        <f>IF($F406="","",$F406-TODAY())</f>
        <v/>
      </c>
      <c r="K406" s="62" t="str">
        <f>IF(OR($F406="",$H406=""),"",$F406-$H406)</f>
        <v/>
      </c>
      <c r="L406" s="57"/>
    </row>
    <row r="407" spans="1:12">
      <c r="A407" s="57"/>
      <c r="B407" s="57"/>
      <c r="C407" s="57"/>
      <c r="D407" s="57"/>
      <c r="E407" s="58"/>
      <c r="F407" s="58"/>
      <c r="G407" s="57"/>
      <c r="H407" s="61"/>
      <c r="I407" s="59" t="str">
        <f>IF($A407="","",IF($F407="","MISSING EXPIRY",IF($F407&lt;TODAY(),"EXPIRED",IF($F407&lt;=TODAY()+30,"DUE IN 30 DAYS",IF($F407&lt;=TODAY()+60,"DUE IN 31-60 DAYS",IF($F407&lt;=TODAY()+90,"DUE IN 61-90 DAYS","VALID"))))))</f>
        <v/>
      </c>
      <c r="J407" s="59" t="str">
        <f>IF($F407="","",$F407-TODAY())</f>
        <v/>
      </c>
      <c r="K407" s="62" t="str">
        <f>IF(OR($F407="",$H407=""),"",$F407-$H407)</f>
        <v/>
      </c>
      <c r="L407" s="57"/>
    </row>
    <row r="408" spans="1:12">
      <c r="A408" s="57"/>
      <c r="B408" s="57"/>
      <c r="C408" s="57"/>
      <c r="D408" s="57"/>
      <c r="E408" s="58"/>
      <c r="F408" s="58"/>
      <c r="G408" s="57"/>
      <c r="H408" s="61"/>
      <c r="I408" s="59" t="str">
        <f>IF($A408="","",IF($F408="","MISSING EXPIRY",IF($F408&lt;TODAY(),"EXPIRED",IF($F408&lt;=TODAY()+30,"DUE IN 30 DAYS",IF($F408&lt;=TODAY()+60,"DUE IN 31-60 DAYS",IF($F408&lt;=TODAY()+90,"DUE IN 61-90 DAYS","VALID"))))))</f>
        <v/>
      </c>
      <c r="J408" s="59" t="str">
        <f>IF($F408="","",$F408-TODAY())</f>
        <v/>
      </c>
      <c r="K408" s="62" t="str">
        <f>IF(OR($F408="",$H408=""),"",$F408-$H408)</f>
        <v/>
      </c>
      <c r="L408" s="57"/>
    </row>
    <row r="409" spans="1:12">
      <c r="A409" s="57"/>
      <c r="B409" s="57"/>
      <c r="C409" s="57"/>
      <c r="D409" s="57"/>
      <c r="E409" s="58"/>
      <c r="F409" s="58"/>
      <c r="G409" s="57"/>
      <c r="H409" s="61"/>
      <c r="I409" s="59" t="str">
        <f>IF($A409="","",IF($F409="","MISSING EXPIRY",IF($F409&lt;TODAY(),"EXPIRED",IF($F409&lt;=TODAY()+30,"DUE IN 30 DAYS",IF($F409&lt;=TODAY()+60,"DUE IN 31-60 DAYS",IF($F409&lt;=TODAY()+90,"DUE IN 61-90 DAYS","VALID"))))))</f>
        <v/>
      </c>
      <c r="J409" s="59" t="str">
        <f>IF($F409="","",$F409-TODAY())</f>
        <v/>
      </c>
      <c r="K409" s="62" t="str">
        <f>IF(OR($F409="",$H409=""),"",$F409-$H409)</f>
        <v/>
      </c>
      <c r="L409" s="57"/>
    </row>
    <row r="410" spans="1:12">
      <c r="A410" s="57"/>
      <c r="B410" s="57"/>
      <c r="C410" s="57"/>
      <c r="D410" s="57"/>
      <c r="E410" s="58"/>
      <c r="F410" s="58"/>
      <c r="G410" s="57"/>
      <c r="H410" s="61"/>
      <c r="I410" s="59" t="str">
        <f>IF($A410="","",IF($F410="","MISSING EXPIRY",IF($F410&lt;TODAY(),"EXPIRED",IF($F410&lt;=TODAY()+30,"DUE IN 30 DAYS",IF($F410&lt;=TODAY()+60,"DUE IN 31-60 DAYS",IF($F410&lt;=TODAY()+90,"DUE IN 61-90 DAYS","VALID"))))))</f>
        <v/>
      </c>
      <c r="J410" s="59" t="str">
        <f>IF($F410="","",$F410-TODAY())</f>
        <v/>
      </c>
      <c r="K410" s="62" t="str">
        <f>IF(OR($F410="",$H410=""),"",$F410-$H410)</f>
        <v/>
      </c>
      <c r="L410" s="57"/>
    </row>
    <row r="411" spans="1:12">
      <c r="A411" s="57"/>
      <c r="B411" s="57"/>
      <c r="C411" s="57"/>
      <c r="D411" s="57"/>
      <c r="E411" s="58"/>
      <c r="F411" s="58"/>
      <c r="G411" s="57"/>
      <c r="H411" s="61"/>
      <c r="I411" s="59" t="str">
        <f>IF($A411="","",IF($F411="","MISSING EXPIRY",IF($F411&lt;TODAY(),"EXPIRED",IF($F411&lt;=TODAY()+30,"DUE IN 30 DAYS",IF($F411&lt;=TODAY()+60,"DUE IN 31-60 DAYS",IF($F411&lt;=TODAY()+90,"DUE IN 61-90 DAYS","VALID"))))))</f>
        <v/>
      </c>
      <c r="J411" s="59" t="str">
        <f>IF($F411="","",$F411-TODAY())</f>
        <v/>
      </c>
      <c r="K411" s="62" t="str">
        <f>IF(OR($F411="",$H411=""),"",$F411-$H411)</f>
        <v/>
      </c>
      <c r="L411" s="57"/>
    </row>
    <row r="412" spans="1:12">
      <c r="A412" s="57"/>
      <c r="B412" s="57"/>
      <c r="C412" s="57"/>
      <c r="D412" s="57"/>
      <c r="E412" s="58"/>
      <c r="F412" s="58"/>
      <c r="G412" s="57"/>
      <c r="H412" s="61"/>
      <c r="I412" s="59" t="str">
        <f>IF($A412="","",IF($F412="","MISSING EXPIRY",IF($F412&lt;TODAY(),"EXPIRED",IF($F412&lt;=TODAY()+30,"DUE IN 30 DAYS",IF($F412&lt;=TODAY()+60,"DUE IN 31-60 DAYS",IF($F412&lt;=TODAY()+90,"DUE IN 61-90 DAYS","VALID"))))))</f>
        <v/>
      </c>
      <c r="J412" s="59" t="str">
        <f>IF($F412="","",$F412-TODAY())</f>
        <v/>
      </c>
      <c r="K412" s="62" t="str">
        <f>IF(OR($F412="",$H412=""),"",$F412-$H412)</f>
        <v/>
      </c>
      <c r="L412" s="57"/>
    </row>
    <row r="413" spans="1:12">
      <c r="A413" s="57"/>
      <c r="B413" s="57"/>
      <c r="C413" s="57"/>
      <c r="D413" s="57"/>
      <c r="E413" s="58"/>
      <c r="F413" s="58"/>
      <c r="G413" s="57"/>
      <c r="H413" s="61"/>
      <c r="I413" s="59" t="str">
        <f>IF($A413="","",IF($F413="","MISSING EXPIRY",IF($F413&lt;TODAY(),"EXPIRED",IF($F413&lt;=TODAY()+30,"DUE IN 30 DAYS",IF($F413&lt;=TODAY()+60,"DUE IN 31-60 DAYS",IF($F413&lt;=TODAY()+90,"DUE IN 61-90 DAYS","VALID"))))))</f>
        <v/>
      </c>
      <c r="J413" s="59" t="str">
        <f>IF($F413="","",$F413-TODAY())</f>
        <v/>
      </c>
      <c r="K413" s="62" t="str">
        <f>IF(OR($F413="",$H413=""),"",$F413-$H413)</f>
        <v/>
      </c>
      <c r="L413" s="57"/>
    </row>
    <row r="414" spans="1:12">
      <c r="A414" s="57"/>
      <c r="B414" s="57"/>
      <c r="C414" s="57"/>
      <c r="D414" s="57"/>
      <c r="E414" s="58"/>
      <c r="F414" s="58"/>
      <c r="G414" s="57"/>
      <c r="H414" s="61"/>
      <c r="I414" s="59" t="str">
        <f>IF($A414="","",IF($F414="","MISSING EXPIRY",IF($F414&lt;TODAY(),"EXPIRED",IF($F414&lt;=TODAY()+30,"DUE IN 30 DAYS",IF($F414&lt;=TODAY()+60,"DUE IN 31-60 DAYS",IF($F414&lt;=TODAY()+90,"DUE IN 61-90 DAYS","VALID"))))))</f>
        <v/>
      </c>
      <c r="J414" s="59" t="str">
        <f>IF($F414="","",$F414-TODAY())</f>
        <v/>
      </c>
      <c r="K414" s="62" t="str">
        <f>IF(OR($F414="",$H414=""),"",$F414-$H414)</f>
        <v/>
      </c>
      <c r="L414" s="57"/>
    </row>
    <row r="415" spans="1:12">
      <c r="A415" s="57"/>
      <c r="B415" s="57"/>
      <c r="C415" s="57"/>
      <c r="D415" s="57"/>
      <c r="E415" s="58"/>
      <c r="F415" s="58"/>
      <c r="G415" s="57"/>
      <c r="H415" s="61"/>
      <c r="I415" s="59" t="str">
        <f>IF($A415="","",IF($F415="","MISSING EXPIRY",IF($F415&lt;TODAY(),"EXPIRED",IF($F415&lt;=TODAY()+30,"DUE IN 30 DAYS",IF($F415&lt;=TODAY()+60,"DUE IN 31-60 DAYS",IF($F415&lt;=TODAY()+90,"DUE IN 61-90 DAYS","VALID"))))))</f>
        <v/>
      </c>
      <c r="J415" s="59" t="str">
        <f>IF($F415="","",$F415-TODAY())</f>
        <v/>
      </c>
      <c r="K415" s="62" t="str">
        <f>IF(OR($F415="",$H415=""),"",$F415-$H415)</f>
        <v/>
      </c>
      <c r="L415" s="57"/>
    </row>
    <row r="416" spans="1:12">
      <c r="A416" s="57"/>
      <c r="B416" s="57"/>
      <c r="C416" s="57"/>
      <c r="D416" s="57"/>
      <c r="E416" s="58"/>
      <c r="F416" s="58"/>
      <c r="G416" s="57"/>
      <c r="H416" s="61"/>
      <c r="I416" s="59" t="str">
        <f>IF($A416="","",IF($F416="","MISSING EXPIRY",IF($F416&lt;TODAY(),"EXPIRED",IF($F416&lt;=TODAY()+30,"DUE IN 30 DAYS",IF($F416&lt;=TODAY()+60,"DUE IN 31-60 DAYS",IF($F416&lt;=TODAY()+90,"DUE IN 61-90 DAYS","VALID"))))))</f>
        <v/>
      </c>
      <c r="J416" s="59" t="str">
        <f>IF($F416="","",$F416-TODAY())</f>
        <v/>
      </c>
      <c r="K416" s="62" t="str">
        <f>IF(OR($F416="",$H416=""),"",$F416-$H416)</f>
        <v/>
      </c>
      <c r="L416" s="57"/>
    </row>
    <row r="417" spans="1:12">
      <c r="A417" s="57"/>
      <c r="B417" s="57"/>
      <c r="C417" s="57"/>
      <c r="D417" s="57"/>
      <c r="E417" s="58"/>
      <c r="F417" s="58"/>
      <c r="G417" s="57"/>
      <c r="H417" s="61"/>
      <c r="I417" s="59" t="str">
        <f>IF($A417="","",IF($F417="","MISSING EXPIRY",IF($F417&lt;TODAY(),"EXPIRED",IF($F417&lt;=TODAY()+30,"DUE IN 30 DAYS",IF($F417&lt;=TODAY()+60,"DUE IN 31-60 DAYS",IF($F417&lt;=TODAY()+90,"DUE IN 61-90 DAYS","VALID"))))))</f>
        <v/>
      </c>
      <c r="J417" s="59" t="str">
        <f>IF($F417="","",$F417-TODAY())</f>
        <v/>
      </c>
      <c r="K417" s="62" t="str">
        <f>IF(OR($F417="",$H417=""),"",$F417-$H417)</f>
        <v/>
      </c>
      <c r="L417" s="57"/>
    </row>
    <row r="418" spans="1:12">
      <c r="A418" s="57"/>
      <c r="B418" s="57"/>
      <c r="C418" s="57"/>
      <c r="D418" s="57"/>
      <c r="E418" s="58"/>
      <c r="F418" s="58"/>
      <c r="G418" s="57"/>
      <c r="H418" s="61"/>
      <c r="I418" s="59" t="str">
        <f>IF($A418="","",IF($F418="","MISSING EXPIRY",IF($F418&lt;TODAY(),"EXPIRED",IF($F418&lt;=TODAY()+30,"DUE IN 30 DAYS",IF($F418&lt;=TODAY()+60,"DUE IN 31-60 DAYS",IF($F418&lt;=TODAY()+90,"DUE IN 61-90 DAYS","VALID"))))))</f>
        <v/>
      </c>
      <c r="J418" s="59" t="str">
        <f>IF($F418="","",$F418-TODAY())</f>
        <v/>
      </c>
      <c r="K418" s="62" t="str">
        <f>IF(OR($F418="",$H418=""),"",$F418-$H418)</f>
        <v/>
      </c>
      <c r="L418" s="57"/>
    </row>
    <row r="419" spans="1:12">
      <c r="A419" s="57"/>
      <c r="B419" s="57"/>
      <c r="C419" s="57"/>
      <c r="D419" s="57"/>
      <c r="E419" s="58"/>
      <c r="F419" s="58"/>
      <c r="G419" s="57"/>
      <c r="H419" s="61"/>
      <c r="I419" s="59" t="str">
        <f>IF($A419="","",IF($F419="","MISSING EXPIRY",IF($F419&lt;TODAY(),"EXPIRED",IF($F419&lt;=TODAY()+30,"DUE IN 30 DAYS",IF($F419&lt;=TODAY()+60,"DUE IN 31-60 DAYS",IF($F419&lt;=TODAY()+90,"DUE IN 61-90 DAYS","VALID"))))))</f>
        <v/>
      </c>
      <c r="J419" s="59" t="str">
        <f>IF($F419="","",$F419-TODAY())</f>
        <v/>
      </c>
      <c r="K419" s="62" t="str">
        <f>IF(OR($F419="",$H419=""),"",$F419-$H419)</f>
        <v/>
      </c>
      <c r="L419" s="57"/>
    </row>
    <row r="420" spans="1:12">
      <c r="A420" s="57"/>
      <c r="B420" s="57"/>
      <c r="C420" s="57"/>
      <c r="D420" s="57"/>
      <c r="E420" s="58"/>
      <c r="F420" s="58"/>
      <c r="G420" s="57"/>
      <c r="H420" s="61"/>
      <c r="I420" s="59" t="str">
        <f>IF($A420="","",IF($F420="","MISSING EXPIRY",IF($F420&lt;TODAY(),"EXPIRED",IF($F420&lt;=TODAY()+30,"DUE IN 30 DAYS",IF($F420&lt;=TODAY()+60,"DUE IN 31-60 DAYS",IF($F420&lt;=TODAY()+90,"DUE IN 61-90 DAYS","VALID"))))))</f>
        <v/>
      </c>
      <c r="J420" s="59" t="str">
        <f>IF($F420="","",$F420-TODAY())</f>
        <v/>
      </c>
      <c r="K420" s="62" t="str">
        <f>IF(OR($F420="",$H420=""),"",$F420-$H420)</f>
        <v/>
      </c>
      <c r="L420" s="57"/>
    </row>
    <row r="421" spans="1:12">
      <c r="A421" s="57"/>
      <c r="B421" s="57"/>
      <c r="C421" s="57"/>
      <c r="D421" s="57"/>
      <c r="E421" s="58"/>
      <c r="F421" s="58"/>
      <c r="G421" s="57"/>
      <c r="H421" s="61"/>
      <c r="I421" s="59" t="str">
        <f>IF($A421="","",IF($F421="","MISSING EXPIRY",IF($F421&lt;TODAY(),"EXPIRED",IF($F421&lt;=TODAY()+30,"DUE IN 30 DAYS",IF($F421&lt;=TODAY()+60,"DUE IN 31-60 DAYS",IF($F421&lt;=TODAY()+90,"DUE IN 61-90 DAYS","VALID"))))))</f>
        <v/>
      </c>
      <c r="J421" s="59" t="str">
        <f>IF($F421="","",$F421-TODAY())</f>
        <v/>
      </c>
      <c r="K421" s="62" t="str">
        <f>IF(OR($F421="",$H421=""),"",$F421-$H421)</f>
        <v/>
      </c>
      <c r="L421" s="57"/>
    </row>
    <row r="422" spans="1:12">
      <c r="A422" s="57"/>
      <c r="B422" s="57"/>
      <c r="C422" s="57"/>
      <c r="D422" s="57"/>
      <c r="E422" s="58"/>
      <c r="F422" s="58"/>
      <c r="G422" s="57"/>
      <c r="H422" s="61"/>
      <c r="I422" s="59" t="str">
        <f>IF($A422="","",IF($F422="","MISSING EXPIRY",IF($F422&lt;TODAY(),"EXPIRED",IF($F422&lt;=TODAY()+30,"DUE IN 30 DAYS",IF($F422&lt;=TODAY()+60,"DUE IN 31-60 DAYS",IF($F422&lt;=TODAY()+90,"DUE IN 61-90 DAYS","VALID"))))))</f>
        <v/>
      </c>
      <c r="J422" s="59" t="str">
        <f>IF($F422="","",$F422-TODAY())</f>
        <v/>
      </c>
      <c r="K422" s="62" t="str">
        <f>IF(OR($F422="",$H422=""),"",$F422-$H422)</f>
        <v/>
      </c>
      <c r="L422" s="57"/>
    </row>
    <row r="423" spans="1:12">
      <c r="A423" s="57"/>
      <c r="B423" s="57"/>
      <c r="C423" s="57"/>
      <c r="D423" s="57"/>
      <c r="E423" s="58"/>
      <c r="F423" s="58"/>
      <c r="G423" s="57"/>
      <c r="H423" s="61"/>
      <c r="I423" s="59" t="str">
        <f>IF($A423="","",IF($F423="","MISSING EXPIRY",IF($F423&lt;TODAY(),"EXPIRED",IF($F423&lt;=TODAY()+30,"DUE IN 30 DAYS",IF($F423&lt;=TODAY()+60,"DUE IN 31-60 DAYS",IF($F423&lt;=TODAY()+90,"DUE IN 61-90 DAYS","VALID"))))))</f>
        <v/>
      </c>
      <c r="J423" s="59" t="str">
        <f>IF($F423="","",$F423-TODAY())</f>
        <v/>
      </c>
      <c r="K423" s="62" t="str">
        <f>IF(OR($F423="",$H423=""),"",$F423-$H423)</f>
        <v/>
      </c>
      <c r="L423" s="57"/>
    </row>
    <row r="424" spans="1:12">
      <c r="A424" s="57"/>
      <c r="B424" s="57"/>
      <c r="C424" s="57"/>
      <c r="D424" s="57"/>
      <c r="E424" s="58"/>
      <c r="F424" s="58"/>
      <c r="G424" s="57"/>
      <c r="H424" s="61"/>
      <c r="I424" s="59" t="str">
        <f>IF($A424="","",IF($F424="","MISSING EXPIRY",IF($F424&lt;TODAY(),"EXPIRED",IF($F424&lt;=TODAY()+30,"DUE IN 30 DAYS",IF($F424&lt;=TODAY()+60,"DUE IN 31-60 DAYS",IF($F424&lt;=TODAY()+90,"DUE IN 61-90 DAYS","VALID"))))))</f>
        <v/>
      </c>
      <c r="J424" s="59" t="str">
        <f>IF($F424="","",$F424-TODAY())</f>
        <v/>
      </c>
      <c r="K424" s="62" t="str">
        <f>IF(OR($F424="",$H424=""),"",$F424-$H424)</f>
        <v/>
      </c>
      <c r="L424" s="57"/>
    </row>
    <row r="425" spans="1:12">
      <c r="A425" s="57"/>
      <c r="B425" s="57"/>
      <c r="C425" s="57"/>
      <c r="D425" s="57"/>
      <c r="E425" s="58"/>
      <c r="F425" s="58"/>
      <c r="G425" s="57"/>
      <c r="H425" s="61"/>
      <c r="I425" s="59" t="str">
        <f>IF($A425="","",IF($F425="","MISSING EXPIRY",IF($F425&lt;TODAY(),"EXPIRED",IF($F425&lt;=TODAY()+30,"DUE IN 30 DAYS",IF($F425&lt;=TODAY()+60,"DUE IN 31-60 DAYS",IF($F425&lt;=TODAY()+90,"DUE IN 61-90 DAYS","VALID"))))))</f>
        <v/>
      </c>
      <c r="J425" s="59" t="str">
        <f>IF($F425="","",$F425-TODAY())</f>
        <v/>
      </c>
      <c r="K425" s="62" t="str">
        <f>IF(OR($F425="",$H425=""),"",$F425-$H425)</f>
        <v/>
      </c>
      <c r="L425" s="57"/>
    </row>
    <row r="426" spans="1:12">
      <c r="A426" s="57"/>
      <c r="B426" s="57"/>
      <c r="C426" s="57"/>
      <c r="D426" s="57"/>
      <c r="E426" s="58"/>
      <c r="F426" s="58"/>
      <c r="G426" s="57"/>
      <c r="H426" s="61"/>
      <c r="I426" s="59" t="str">
        <f>IF($A426="","",IF($F426="","MISSING EXPIRY",IF($F426&lt;TODAY(),"EXPIRED",IF($F426&lt;=TODAY()+30,"DUE IN 30 DAYS",IF($F426&lt;=TODAY()+60,"DUE IN 31-60 DAYS",IF($F426&lt;=TODAY()+90,"DUE IN 61-90 DAYS","VALID"))))))</f>
        <v/>
      </c>
      <c r="J426" s="59" t="str">
        <f>IF($F426="","",$F426-TODAY())</f>
        <v/>
      </c>
      <c r="K426" s="62" t="str">
        <f>IF(OR($F426="",$H426=""),"",$F426-$H426)</f>
        <v/>
      </c>
      <c r="L426" s="57"/>
    </row>
    <row r="427" spans="1:12">
      <c r="A427" s="57"/>
      <c r="B427" s="57"/>
      <c r="C427" s="57"/>
      <c r="D427" s="57"/>
      <c r="E427" s="58"/>
      <c r="F427" s="58"/>
      <c r="G427" s="57"/>
      <c r="H427" s="61"/>
      <c r="I427" s="59" t="str">
        <f>IF($A427="","",IF($F427="","MISSING EXPIRY",IF($F427&lt;TODAY(),"EXPIRED",IF($F427&lt;=TODAY()+30,"DUE IN 30 DAYS",IF($F427&lt;=TODAY()+60,"DUE IN 31-60 DAYS",IF($F427&lt;=TODAY()+90,"DUE IN 61-90 DAYS","VALID"))))))</f>
        <v/>
      </c>
      <c r="J427" s="59" t="str">
        <f>IF($F427="","",$F427-TODAY())</f>
        <v/>
      </c>
      <c r="K427" s="62" t="str">
        <f>IF(OR($F427="",$H427=""),"",$F427-$H427)</f>
        <v/>
      </c>
      <c r="L427" s="57"/>
    </row>
    <row r="428" spans="1:12">
      <c r="A428" s="57"/>
      <c r="B428" s="57"/>
      <c r="C428" s="57"/>
      <c r="D428" s="57"/>
      <c r="E428" s="58"/>
      <c r="F428" s="58"/>
      <c r="G428" s="57"/>
      <c r="H428" s="61"/>
      <c r="I428" s="59" t="str">
        <f>IF($A428="","",IF($F428="","MISSING EXPIRY",IF($F428&lt;TODAY(),"EXPIRED",IF($F428&lt;=TODAY()+30,"DUE IN 30 DAYS",IF($F428&lt;=TODAY()+60,"DUE IN 31-60 DAYS",IF($F428&lt;=TODAY()+90,"DUE IN 61-90 DAYS","VALID"))))))</f>
        <v/>
      </c>
      <c r="J428" s="59" t="str">
        <f>IF($F428="","",$F428-TODAY())</f>
        <v/>
      </c>
      <c r="K428" s="62" t="str">
        <f>IF(OR($F428="",$H428=""),"",$F428-$H428)</f>
        <v/>
      </c>
      <c r="L428" s="57"/>
    </row>
    <row r="429" spans="1:12">
      <c r="A429" s="57"/>
      <c r="B429" s="57"/>
      <c r="C429" s="57"/>
      <c r="D429" s="57"/>
      <c r="E429" s="58"/>
      <c r="F429" s="58"/>
      <c r="G429" s="57"/>
      <c r="H429" s="61"/>
      <c r="I429" s="59" t="str">
        <f>IF($A429="","",IF($F429="","MISSING EXPIRY",IF($F429&lt;TODAY(),"EXPIRED",IF($F429&lt;=TODAY()+30,"DUE IN 30 DAYS",IF($F429&lt;=TODAY()+60,"DUE IN 31-60 DAYS",IF($F429&lt;=TODAY()+90,"DUE IN 61-90 DAYS","VALID"))))))</f>
        <v/>
      </c>
      <c r="J429" s="59" t="str">
        <f>IF($F429="","",$F429-TODAY())</f>
        <v/>
      </c>
      <c r="K429" s="62" t="str">
        <f>IF(OR($F429="",$H429=""),"",$F429-$H429)</f>
        <v/>
      </c>
      <c r="L429" s="57"/>
    </row>
    <row r="430" spans="1:12">
      <c r="A430" s="57"/>
      <c r="B430" s="57"/>
      <c r="C430" s="57"/>
      <c r="D430" s="57"/>
      <c r="E430" s="58"/>
      <c r="F430" s="58"/>
      <c r="G430" s="57"/>
      <c r="H430" s="61"/>
      <c r="I430" s="59" t="str">
        <f>IF($A430="","",IF($F430="","MISSING EXPIRY",IF($F430&lt;TODAY(),"EXPIRED",IF($F430&lt;=TODAY()+30,"DUE IN 30 DAYS",IF($F430&lt;=TODAY()+60,"DUE IN 31-60 DAYS",IF($F430&lt;=TODAY()+90,"DUE IN 61-90 DAYS","VALID"))))))</f>
        <v/>
      </c>
      <c r="J430" s="59" t="str">
        <f>IF($F430="","",$F430-TODAY())</f>
        <v/>
      </c>
      <c r="K430" s="62" t="str">
        <f>IF(OR($F430="",$H430=""),"",$F430-$H430)</f>
        <v/>
      </c>
      <c r="L430" s="57"/>
    </row>
    <row r="431" spans="1:12">
      <c r="A431" s="57"/>
      <c r="B431" s="57"/>
      <c r="C431" s="57"/>
      <c r="D431" s="57"/>
      <c r="E431" s="58"/>
      <c r="F431" s="58"/>
      <c r="G431" s="57"/>
      <c r="H431" s="61"/>
      <c r="I431" s="59" t="str">
        <f>IF($A431="","",IF($F431="","MISSING EXPIRY",IF($F431&lt;TODAY(),"EXPIRED",IF($F431&lt;=TODAY()+30,"DUE IN 30 DAYS",IF($F431&lt;=TODAY()+60,"DUE IN 31-60 DAYS",IF($F431&lt;=TODAY()+90,"DUE IN 61-90 DAYS","VALID"))))))</f>
        <v/>
      </c>
      <c r="J431" s="59" t="str">
        <f>IF($F431="","",$F431-TODAY())</f>
        <v/>
      </c>
      <c r="K431" s="62" t="str">
        <f>IF(OR($F431="",$H431=""),"",$F431-$H431)</f>
        <v/>
      </c>
      <c r="L431" s="57"/>
    </row>
    <row r="432" spans="1:12">
      <c r="A432" s="57"/>
      <c r="B432" s="57"/>
      <c r="C432" s="57"/>
      <c r="D432" s="57"/>
      <c r="E432" s="58"/>
      <c r="F432" s="58"/>
      <c r="G432" s="57"/>
      <c r="H432" s="61"/>
      <c r="I432" s="59" t="str">
        <f>IF($A432="","",IF($F432="","MISSING EXPIRY",IF($F432&lt;TODAY(),"EXPIRED",IF($F432&lt;=TODAY()+30,"DUE IN 30 DAYS",IF($F432&lt;=TODAY()+60,"DUE IN 31-60 DAYS",IF($F432&lt;=TODAY()+90,"DUE IN 61-90 DAYS","VALID"))))))</f>
        <v/>
      </c>
      <c r="J432" s="59" t="str">
        <f>IF($F432="","",$F432-TODAY())</f>
        <v/>
      </c>
      <c r="K432" s="62" t="str">
        <f>IF(OR($F432="",$H432=""),"",$F432-$H432)</f>
        <v/>
      </c>
      <c r="L432" s="57"/>
    </row>
    <row r="433" spans="1:12">
      <c r="A433" s="57"/>
      <c r="B433" s="57"/>
      <c r="C433" s="57"/>
      <c r="D433" s="57"/>
      <c r="E433" s="58"/>
      <c r="F433" s="58"/>
      <c r="G433" s="57"/>
      <c r="H433" s="61"/>
      <c r="I433" s="59" t="str">
        <f>IF($A433="","",IF($F433="","MISSING EXPIRY",IF($F433&lt;TODAY(),"EXPIRED",IF($F433&lt;=TODAY()+30,"DUE IN 30 DAYS",IF($F433&lt;=TODAY()+60,"DUE IN 31-60 DAYS",IF($F433&lt;=TODAY()+90,"DUE IN 61-90 DAYS","VALID"))))))</f>
        <v/>
      </c>
      <c r="J433" s="59" t="str">
        <f>IF($F433="","",$F433-TODAY())</f>
        <v/>
      </c>
      <c r="K433" s="62" t="str">
        <f>IF(OR($F433="",$H433=""),"",$F433-$H433)</f>
        <v/>
      </c>
      <c r="L433" s="57"/>
    </row>
    <row r="434" spans="1:12">
      <c r="A434" s="57"/>
      <c r="B434" s="57"/>
      <c r="C434" s="57"/>
      <c r="D434" s="57"/>
      <c r="E434" s="58"/>
      <c r="F434" s="58"/>
      <c r="G434" s="57"/>
      <c r="H434" s="61"/>
      <c r="I434" s="59" t="str">
        <f>IF($A434="","",IF($F434="","MISSING EXPIRY",IF($F434&lt;TODAY(),"EXPIRED",IF($F434&lt;=TODAY()+30,"DUE IN 30 DAYS",IF($F434&lt;=TODAY()+60,"DUE IN 31-60 DAYS",IF($F434&lt;=TODAY()+90,"DUE IN 61-90 DAYS","VALID"))))))</f>
        <v/>
      </c>
      <c r="J434" s="59" t="str">
        <f>IF($F434="","",$F434-TODAY())</f>
        <v/>
      </c>
      <c r="K434" s="62" t="str">
        <f>IF(OR($F434="",$H434=""),"",$F434-$H434)</f>
        <v/>
      </c>
      <c r="L434" s="57"/>
    </row>
    <row r="435" spans="1:12">
      <c r="A435" s="57"/>
      <c r="B435" s="57"/>
      <c r="C435" s="57"/>
      <c r="D435" s="57"/>
      <c r="E435" s="58"/>
      <c r="F435" s="58"/>
      <c r="G435" s="57"/>
      <c r="H435" s="61"/>
      <c r="I435" s="59" t="str">
        <f>IF($A435="","",IF($F435="","MISSING EXPIRY",IF($F435&lt;TODAY(),"EXPIRED",IF($F435&lt;=TODAY()+30,"DUE IN 30 DAYS",IF($F435&lt;=TODAY()+60,"DUE IN 31-60 DAYS",IF($F435&lt;=TODAY()+90,"DUE IN 61-90 DAYS","VALID"))))))</f>
        <v/>
      </c>
      <c r="J435" s="59" t="str">
        <f>IF($F435="","",$F435-TODAY())</f>
        <v/>
      </c>
      <c r="K435" s="62" t="str">
        <f>IF(OR($F435="",$H435=""),"",$F435-$H435)</f>
        <v/>
      </c>
      <c r="L435" s="57"/>
    </row>
    <row r="436" spans="1:12">
      <c r="A436" s="57"/>
      <c r="B436" s="57"/>
      <c r="C436" s="57"/>
      <c r="D436" s="57"/>
      <c r="E436" s="58"/>
      <c r="F436" s="58"/>
      <c r="G436" s="57"/>
      <c r="H436" s="61"/>
      <c r="I436" s="59" t="str">
        <f>IF($A436="","",IF($F436="","MISSING EXPIRY",IF($F436&lt;TODAY(),"EXPIRED",IF($F436&lt;=TODAY()+30,"DUE IN 30 DAYS",IF($F436&lt;=TODAY()+60,"DUE IN 31-60 DAYS",IF($F436&lt;=TODAY()+90,"DUE IN 61-90 DAYS","VALID"))))))</f>
        <v/>
      </c>
      <c r="J436" s="59" t="str">
        <f>IF($F436="","",$F436-TODAY())</f>
        <v/>
      </c>
      <c r="K436" s="62" t="str">
        <f>IF(OR($F436="",$H436=""),"",$F436-$H436)</f>
        <v/>
      </c>
      <c r="L436" s="57"/>
    </row>
    <row r="437" spans="1:12">
      <c r="A437" s="57"/>
      <c r="B437" s="57"/>
      <c r="C437" s="57"/>
      <c r="D437" s="57"/>
      <c r="E437" s="58"/>
      <c r="F437" s="58"/>
      <c r="G437" s="57"/>
      <c r="H437" s="61"/>
      <c r="I437" s="59" t="str">
        <f>IF($A437="","",IF($F437="","MISSING EXPIRY",IF($F437&lt;TODAY(),"EXPIRED",IF($F437&lt;=TODAY()+30,"DUE IN 30 DAYS",IF($F437&lt;=TODAY()+60,"DUE IN 31-60 DAYS",IF($F437&lt;=TODAY()+90,"DUE IN 61-90 DAYS","VALID"))))))</f>
        <v/>
      </c>
      <c r="J437" s="59" t="str">
        <f>IF($F437="","",$F437-TODAY())</f>
        <v/>
      </c>
      <c r="K437" s="62" t="str">
        <f>IF(OR($F437="",$H437=""),"",$F437-$H437)</f>
        <v/>
      </c>
      <c r="L437" s="57"/>
    </row>
    <row r="438" spans="1:12">
      <c r="A438" s="57"/>
      <c r="B438" s="57"/>
      <c r="C438" s="57"/>
      <c r="D438" s="57"/>
      <c r="E438" s="58"/>
      <c r="F438" s="58"/>
      <c r="G438" s="57"/>
      <c r="H438" s="61"/>
      <c r="I438" s="59" t="str">
        <f>IF($A438="","",IF($F438="","MISSING EXPIRY",IF($F438&lt;TODAY(),"EXPIRED",IF($F438&lt;=TODAY()+30,"DUE IN 30 DAYS",IF($F438&lt;=TODAY()+60,"DUE IN 31-60 DAYS",IF($F438&lt;=TODAY()+90,"DUE IN 61-90 DAYS","VALID"))))))</f>
        <v/>
      </c>
      <c r="J438" s="59" t="str">
        <f>IF($F438="","",$F438-TODAY())</f>
        <v/>
      </c>
      <c r="K438" s="62" t="str">
        <f>IF(OR($F438="",$H438=""),"",$F438-$H438)</f>
        <v/>
      </c>
      <c r="L438" s="57"/>
    </row>
    <row r="439" spans="1:12">
      <c r="A439" s="57"/>
      <c r="B439" s="57"/>
      <c r="C439" s="57"/>
      <c r="D439" s="57"/>
      <c r="E439" s="58"/>
      <c r="F439" s="58"/>
      <c r="G439" s="57"/>
      <c r="H439" s="61"/>
      <c r="I439" s="59" t="str">
        <f>IF($A439="","",IF($F439="","MISSING EXPIRY",IF($F439&lt;TODAY(),"EXPIRED",IF($F439&lt;=TODAY()+30,"DUE IN 30 DAYS",IF($F439&lt;=TODAY()+60,"DUE IN 31-60 DAYS",IF($F439&lt;=TODAY()+90,"DUE IN 61-90 DAYS","VALID"))))))</f>
        <v/>
      </c>
      <c r="J439" s="59" t="str">
        <f>IF($F439="","",$F439-TODAY())</f>
        <v/>
      </c>
      <c r="K439" s="62" t="str">
        <f>IF(OR($F439="",$H439=""),"",$F439-$H439)</f>
        <v/>
      </c>
      <c r="L439" s="57"/>
    </row>
    <row r="440" spans="1:12">
      <c r="A440" s="57"/>
      <c r="B440" s="57"/>
      <c r="C440" s="57"/>
      <c r="D440" s="57"/>
      <c r="E440" s="58"/>
      <c r="F440" s="58"/>
      <c r="G440" s="57"/>
      <c r="H440" s="61"/>
      <c r="I440" s="59" t="str">
        <f>IF($A440="","",IF($F440="","MISSING EXPIRY",IF($F440&lt;TODAY(),"EXPIRED",IF($F440&lt;=TODAY()+30,"DUE IN 30 DAYS",IF($F440&lt;=TODAY()+60,"DUE IN 31-60 DAYS",IF($F440&lt;=TODAY()+90,"DUE IN 61-90 DAYS","VALID"))))))</f>
        <v/>
      </c>
      <c r="J440" s="59" t="str">
        <f>IF($F440="","",$F440-TODAY())</f>
        <v/>
      </c>
      <c r="K440" s="62" t="str">
        <f>IF(OR($F440="",$H440=""),"",$F440-$H440)</f>
        <v/>
      </c>
      <c r="L440" s="57"/>
    </row>
    <row r="441" spans="1:12">
      <c r="A441" s="57"/>
      <c r="B441" s="57"/>
      <c r="C441" s="57"/>
      <c r="D441" s="57"/>
      <c r="E441" s="58"/>
      <c r="F441" s="58"/>
      <c r="G441" s="57"/>
      <c r="H441" s="61"/>
      <c r="I441" s="59" t="str">
        <f>IF($A441="","",IF($F441="","MISSING EXPIRY",IF($F441&lt;TODAY(),"EXPIRED",IF($F441&lt;=TODAY()+30,"DUE IN 30 DAYS",IF($F441&lt;=TODAY()+60,"DUE IN 31-60 DAYS",IF($F441&lt;=TODAY()+90,"DUE IN 61-90 DAYS","VALID"))))))</f>
        <v/>
      </c>
      <c r="J441" s="59" t="str">
        <f>IF($F441="","",$F441-TODAY())</f>
        <v/>
      </c>
      <c r="K441" s="62" t="str">
        <f>IF(OR($F441="",$H441=""),"",$F441-$H441)</f>
        <v/>
      </c>
      <c r="L441" s="57"/>
    </row>
    <row r="442" spans="1:12">
      <c r="A442" s="57"/>
      <c r="B442" s="57"/>
      <c r="C442" s="57"/>
      <c r="D442" s="57"/>
      <c r="E442" s="58"/>
      <c r="F442" s="58"/>
      <c r="G442" s="57"/>
      <c r="H442" s="61"/>
      <c r="I442" s="59" t="str">
        <f>IF($A442="","",IF($F442="","MISSING EXPIRY",IF($F442&lt;TODAY(),"EXPIRED",IF($F442&lt;=TODAY()+30,"DUE IN 30 DAYS",IF($F442&lt;=TODAY()+60,"DUE IN 31-60 DAYS",IF($F442&lt;=TODAY()+90,"DUE IN 61-90 DAYS","VALID"))))))</f>
        <v/>
      </c>
      <c r="J442" s="59" t="str">
        <f>IF($F442="","",$F442-TODAY())</f>
        <v/>
      </c>
      <c r="K442" s="62" t="str">
        <f>IF(OR($F442="",$H442=""),"",$F442-$H442)</f>
        <v/>
      </c>
      <c r="L442" s="57"/>
    </row>
    <row r="443" spans="1:12">
      <c r="A443" s="57"/>
      <c r="B443" s="57"/>
      <c r="C443" s="57"/>
      <c r="D443" s="57"/>
      <c r="E443" s="58"/>
      <c r="F443" s="58"/>
      <c r="G443" s="57"/>
      <c r="H443" s="61"/>
      <c r="I443" s="59" t="str">
        <f>IF($A443="","",IF($F443="","MISSING EXPIRY",IF($F443&lt;TODAY(),"EXPIRED",IF($F443&lt;=TODAY()+30,"DUE IN 30 DAYS",IF($F443&lt;=TODAY()+60,"DUE IN 31-60 DAYS",IF($F443&lt;=TODAY()+90,"DUE IN 61-90 DAYS","VALID"))))))</f>
        <v/>
      </c>
      <c r="J443" s="59" t="str">
        <f>IF($F443="","",$F443-TODAY())</f>
        <v/>
      </c>
      <c r="K443" s="62" t="str">
        <f>IF(OR($F443="",$H443=""),"",$F443-$H443)</f>
        <v/>
      </c>
      <c r="L443" s="57"/>
    </row>
    <row r="444" spans="1:12">
      <c r="A444" s="57"/>
      <c r="B444" s="57"/>
      <c r="C444" s="57"/>
      <c r="D444" s="57"/>
      <c r="E444" s="58"/>
      <c r="F444" s="58"/>
      <c r="G444" s="57"/>
      <c r="H444" s="61"/>
      <c r="I444" s="59" t="str">
        <f>IF($A444="","",IF($F444="","MISSING EXPIRY",IF($F444&lt;TODAY(),"EXPIRED",IF($F444&lt;=TODAY()+30,"DUE IN 30 DAYS",IF($F444&lt;=TODAY()+60,"DUE IN 31-60 DAYS",IF($F444&lt;=TODAY()+90,"DUE IN 61-90 DAYS","VALID"))))))</f>
        <v/>
      </c>
      <c r="J444" s="59" t="str">
        <f>IF($F444="","",$F444-TODAY())</f>
        <v/>
      </c>
      <c r="K444" s="62" t="str">
        <f>IF(OR($F444="",$H444=""),"",$F444-$H444)</f>
        <v/>
      </c>
      <c r="L444" s="57"/>
    </row>
    <row r="445" spans="1:12">
      <c r="A445" s="57"/>
      <c r="B445" s="57"/>
      <c r="C445" s="57"/>
      <c r="D445" s="57"/>
      <c r="E445" s="58"/>
      <c r="F445" s="58"/>
      <c r="G445" s="57"/>
      <c r="H445" s="61"/>
      <c r="I445" s="59" t="str">
        <f>IF($A445="","",IF($F445="","MISSING EXPIRY",IF($F445&lt;TODAY(),"EXPIRED",IF($F445&lt;=TODAY()+30,"DUE IN 30 DAYS",IF($F445&lt;=TODAY()+60,"DUE IN 31-60 DAYS",IF($F445&lt;=TODAY()+90,"DUE IN 61-90 DAYS","VALID"))))))</f>
        <v/>
      </c>
      <c r="J445" s="59" t="str">
        <f>IF($F445="","",$F445-TODAY())</f>
        <v/>
      </c>
      <c r="K445" s="62" t="str">
        <f>IF(OR($F445="",$H445=""),"",$F445-$H445)</f>
        <v/>
      </c>
      <c r="L445" s="57"/>
    </row>
    <row r="446" spans="1:12">
      <c r="A446" s="57"/>
      <c r="B446" s="57"/>
      <c r="C446" s="57"/>
      <c r="D446" s="57"/>
      <c r="E446" s="58"/>
      <c r="F446" s="58"/>
      <c r="G446" s="57"/>
      <c r="H446" s="61"/>
      <c r="I446" s="59" t="str">
        <f>IF($A446="","",IF($F446="","MISSING EXPIRY",IF($F446&lt;TODAY(),"EXPIRED",IF($F446&lt;=TODAY()+30,"DUE IN 30 DAYS",IF($F446&lt;=TODAY()+60,"DUE IN 31-60 DAYS",IF($F446&lt;=TODAY()+90,"DUE IN 61-90 DAYS","VALID"))))))</f>
        <v/>
      </c>
      <c r="J446" s="59" t="str">
        <f>IF($F446="","",$F446-TODAY())</f>
        <v/>
      </c>
      <c r="K446" s="62" t="str">
        <f>IF(OR($F446="",$H446=""),"",$F446-$H446)</f>
        <v/>
      </c>
      <c r="L446" s="57"/>
    </row>
    <row r="447" spans="1:12">
      <c r="A447" s="57"/>
      <c r="B447" s="57"/>
      <c r="C447" s="57"/>
      <c r="D447" s="57"/>
      <c r="E447" s="58"/>
      <c r="F447" s="58"/>
      <c r="G447" s="57"/>
      <c r="H447" s="61"/>
      <c r="I447" s="59" t="str">
        <f>IF($A447="","",IF($F447="","MISSING EXPIRY",IF($F447&lt;TODAY(),"EXPIRED",IF($F447&lt;=TODAY()+30,"DUE IN 30 DAYS",IF($F447&lt;=TODAY()+60,"DUE IN 31-60 DAYS",IF($F447&lt;=TODAY()+90,"DUE IN 61-90 DAYS","VALID"))))))</f>
        <v/>
      </c>
      <c r="J447" s="59" t="str">
        <f>IF($F447="","",$F447-TODAY())</f>
        <v/>
      </c>
      <c r="K447" s="62" t="str">
        <f>IF(OR($F447="",$H447=""),"",$F447-$H447)</f>
        <v/>
      </c>
      <c r="L447" s="57"/>
    </row>
    <row r="448" spans="1:12">
      <c r="A448" s="57"/>
      <c r="B448" s="57"/>
      <c r="C448" s="57"/>
      <c r="D448" s="57"/>
      <c r="E448" s="58"/>
      <c r="F448" s="58"/>
      <c r="G448" s="57"/>
      <c r="H448" s="61"/>
      <c r="I448" s="59" t="str">
        <f>IF($A448="","",IF($F448="","MISSING EXPIRY",IF($F448&lt;TODAY(),"EXPIRED",IF($F448&lt;=TODAY()+30,"DUE IN 30 DAYS",IF($F448&lt;=TODAY()+60,"DUE IN 31-60 DAYS",IF($F448&lt;=TODAY()+90,"DUE IN 61-90 DAYS","VALID"))))))</f>
        <v/>
      </c>
      <c r="J448" s="59" t="str">
        <f>IF($F448="","",$F448-TODAY())</f>
        <v/>
      </c>
      <c r="K448" s="62" t="str">
        <f>IF(OR($F448="",$H448=""),"",$F448-$H448)</f>
        <v/>
      </c>
      <c r="L448" s="57"/>
    </row>
    <row r="449" spans="1:12">
      <c r="A449" s="57"/>
      <c r="B449" s="57"/>
      <c r="C449" s="57"/>
      <c r="D449" s="57"/>
      <c r="E449" s="58"/>
      <c r="F449" s="58"/>
      <c r="G449" s="57"/>
      <c r="H449" s="61"/>
      <c r="I449" s="59" t="str">
        <f>IF($A449="","",IF($F449="","MISSING EXPIRY",IF($F449&lt;TODAY(),"EXPIRED",IF($F449&lt;=TODAY()+30,"DUE IN 30 DAYS",IF($F449&lt;=TODAY()+60,"DUE IN 31-60 DAYS",IF($F449&lt;=TODAY()+90,"DUE IN 61-90 DAYS","VALID"))))))</f>
        <v/>
      </c>
      <c r="J449" s="59" t="str">
        <f>IF($F449="","",$F449-TODAY())</f>
        <v/>
      </c>
      <c r="K449" s="62" t="str">
        <f>IF(OR($F449="",$H449=""),"",$F449-$H449)</f>
        <v/>
      </c>
      <c r="L449" s="57"/>
    </row>
    <row r="450" spans="1:12">
      <c r="A450" s="57"/>
      <c r="B450" s="57"/>
      <c r="C450" s="57"/>
      <c r="D450" s="57"/>
      <c r="E450" s="58"/>
      <c r="F450" s="58"/>
      <c r="G450" s="57"/>
      <c r="H450" s="61"/>
      <c r="I450" s="59" t="str">
        <f>IF($A450="","",IF($F450="","MISSING EXPIRY",IF($F450&lt;TODAY(),"EXPIRED",IF($F450&lt;=TODAY()+30,"DUE IN 30 DAYS",IF($F450&lt;=TODAY()+60,"DUE IN 31-60 DAYS",IF($F450&lt;=TODAY()+90,"DUE IN 61-90 DAYS","VALID"))))))</f>
        <v/>
      </c>
      <c r="J450" s="59" t="str">
        <f>IF($F450="","",$F450-TODAY())</f>
        <v/>
      </c>
      <c r="K450" s="62" t="str">
        <f>IF(OR($F450="",$H450=""),"",$F450-$H450)</f>
        <v/>
      </c>
      <c r="L450" s="57"/>
    </row>
    <row r="451" spans="1:12">
      <c r="A451" s="57"/>
      <c r="B451" s="57"/>
      <c r="C451" s="57"/>
      <c r="D451" s="57"/>
      <c r="E451" s="58"/>
      <c r="F451" s="58"/>
      <c r="G451" s="57"/>
      <c r="H451" s="61"/>
      <c r="I451" s="59" t="str">
        <f>IF($A451="","",IF($F451="","MISSING EXPIRY",IF($F451&lt;TODAY(),"EXPIRED",IF($F451&lt;=TODAY()+30,"DUE IN 30 DAYS",IF($F451&lt;=TODAY()+60,"DUE IN 31-60 DAYS",IF($F451&lt;=TODAY()+90,"DUE IN 61-90 DAYS","VALID"))))))</f>
        <v/>
      </c>
      <c r="J451" s="59" t="str">
        <f>IF($F451="","",$F451-TODAY())</f>
        <v/>
      </c>
      <c r="K451" s="62" t="str">
        <f>IF(OR($F451="",$H451=""),"",$F451-$H451)</f>
        <v/>
      </c>
      <c r="L451" s="57"/>
    </row>
    <row r="452" spans="1:12">
      <c r="A452" s="57"/>
      <c r="B452" s="57"/>
      <c r="C452" s="57"/>
      <c r="D452" s="57"/>
      <c r="E452" s="58"/>
      <c r="F452" s="58"/>
      <c r="G452" s="57"/>
      <c r="H452" s="61"/>
      <c r="I452" s="59" t="str">
        <f>IF($A452="","",IF($F452="","MISSING EXPIRY",IF($F452&lt;TODAY(),"EXPIRED",IF($F452&lt;=TODAY()+30,"DUE IN 30 DAYS",IF($F452&lt;=TODAY()+60,"DUE IN 31-60 DAYS",IF($F452&lt;=TODAY()+90,"DUE IN 61-90 DAYS","VALID"))))))</f>
        <v/>
      </c>
      <c r="J452" s="59" t="str">
        <f>IF($F452="","",$F452-TODAY())</f>
        <v/>
      </c>
      <c r="K452" s="62" t="str">
        <f>IF(OR($F452="",$H452=""),"",$F452-$H452)</f>
        <v/>
      </c>
      <c r="L452" s="57"/>
    </row>
    <row r="453" spans="1:12">
      <c r="A453" s="57"/>
      <c r="B453" s="57"/>
      <c r="C453" s="57"/>
      <c r="D453" s="57"/>
      <c r="E453" s="58"/>
      <c r="F453" s="58"/>
      <c r="G453" s="57"/>
      <c r="H453" s="61"/>
      <c r="I453" s="59" t="str">
        <f>IF($A453="","",IF($F453="","MISSING EXPIRY",IF($F453&lt;TODAY(),"EXPIRED",IF($F453&lt;=TODAY()+30,"DUE IN 30 DAYS",IF($F453&lt;=TODAY()+60,"DUE IN 31-60 DAYS",IF($F453&lt;=TODAY()+90,"DUE IN 61-90 DAYS","VALID"))))))</f>
        <v/>
      </c>
      <c r="J453" s="59" t="str">
        <f>IF($F453="","",$F453-TODAY())</f>
        <v/>
      </c>
      <c r="K453" s="62" t="str">
        <f>IF(OR($F453="",$H453=""),"",$F453-$H453)</f>
        <v/>
      </c>
      <c r="L453" s="57"/>
    </row>
    <row r="454" spans="1:12">
      <c r="A454" s="57"/>
      <c r="B454" s="57"/>
      <c r="C454" s="57"/>
      <c r="D454" s="57"/>
      <c r="E454" s="58"/>
      <c r="F454" s="58"/>
      <c r="G454" s="57"/>
      <c r="H454" s="61"/>
      <c r="I454" s="59" t="str">
        <f>IF($A454="","",IF($F454="","MISSING EXPIRY",IF($F454&lt;TODAY(),"EXPIRED",IF($F454&lt;=TODAY()+30,"DUE IN 30 DAYS",IF($F454&lt;=TODAY()+60,"DUE IN 31-60 DAYS",IF($F454&lt;=TODAY()+90,"DUE IN 61-90 DAYS","VALID"))))))</f>
        <v/>
      </c>
      <c r="J454" s="59" t="str">
        <f>IF($F454="","",$F454-TODAY())</f>
        <v/>
      </c>
      <c r="K454" s="62" t="str">
        <f>IF(OR($F454="",$H454=""),"",$F454-$H454)</f>
        <v/>
      </c>
      <c r="L454" s="57"/>
    </row>
    <row r="455" spans="1:12">
      <c r="A455" s="57"/>
      <c r="B455" s="57"/>
      <c r="C455" s="57"/>
      <c r="D455" s="57"/>
      <c r="E455" s="58"/>
      <c r="F455" s="58"/>
      <c r="G455" s="57"/>
      <c r="H455" s="61"/>
      <c r="I455" s="59" t="str">
        <f>IF($A455="","",IF($F455="","MISSING EXPIRY",IF($F455&lt;TODAY(),"EXPIRED",IF($F455&lt;=TODAY()+30,"DUE IN 30 DAYS",IF($F455&lt;=TODAY()+60,"DUE IN 31-60 DAYS",IF($F455&lt;=TODAY()+90,"DUE IN 61-90 DAYS","VALID"))))))</f>
        <v/>
      </c>
      <c r="J455" s="59" t="str">
        <f>IF($F455="","",$F455-TODAY())</f>
        <v/>
      </c>
      <c r="K455" s="62" t="str">
        <f>IF(OR($F455="",$H455=""),"",$F455-$H455)</f>
        <v/>
      </c>
      <c r="L455" s="57"/>
    </row>
    <row r="456" spans="1:12">
      <c r="A456" s="57"/>
      <c r="B456" s="57"/>
      <c r="C456" s="57"/>
      <c r="D456" s="57"/>
      <c r="E456" s="58"/>
      <c r="F456" s="58"/>
      <c r="G456" s="57"/>
      <c r="H456" s="61"/>
      <c r="I456" s="59" t="str">
        <f>IF($A456="","",IF($F456="","MISSING EXPIRY",IF($F456&lt;TODAY(),"EXPIRED",IF($F456&lt;=TODAY()+30,"DUE IN 30 DAYS",IF($F456&lt;=TODAY()+60,"DUE IN 31-60 DAYS",IF($F456&lt;=TODAY()+90,"DUE IN 61-90 DAYS","VALID"))))))</f>
        <v/>
      </c>
      <c r="J456" s="59" t="str">
        <f>IF($F456="","",$F456-TODAY())</f>
        <v/>
      </c>
      <c r="K456" s="62" t="str">
        <f>IF(OR($F456="",$H456=""),"",$F456-$H456)</f>
        <v/>
      </c>
      <c r="L456" s="57"/>
    </row>
    <row r="457" spans="1:12">
      <c r="A457" s="57"/>
      <c r="B457" s="57"/>
      <c r="C457" s="57"/>
      <c r="D457" s="57"/>
      <c r="E457" s="58"/>
      <c r="F457" s="58"/>
      <c r="G457" s="57"/>
      <c r="H457" s="61"/>
      <c r="I457" s="59" t="str">
        <f>IF($A457="","",IF($F457="","MISSING EXPIRY",IF($F457&lt;TODAY(),"EXPIRED",IF($F457&lt;=TODAY()+30,"DUE IN 30 DAYS",IF($F457&lt;=TODAY()+60,"DUE IN 31-60 DAYS",IF($F457&lt;=TODAY()+90,"DUE IN 61-90 DAYS","VALID"))))))</f>
        <v/>
      </c>
      <c r="J457" s="59" t="str">
        <f>IF($F457="","",$F457-TODAY())</f>
        <v/>
      </c>
      <c r="K457" s="62" t="str">
        <f>IF(OR($F457="",$H457=""),"",$F457-$H457)</f>
        <v/>
      </c>
      <c r="L457" s="57"/>
    </row>
    <row r="458" spans="1:12">
      <c r="A458" s="57"/>
      <c r="B458" s="57"/>
      <c r="C458" s="57"/>
      <c r="D458" s="57"/>
      <c r="E458" s="58"/>
      <c r="F458" s="58"/>
      <c r="G458" s="57"/>
      <c r="H458" s="61"/>
      <c r="I458" s="59" t="str">
        <f>IF($A458="","",IF($F458="","MISSING EXPIRY",IF($F458&lt;TODAY(),"EXPIRED",IF($F458&lt;=TODAY()+30,"DUE IN 30 DAYS",IF($F458&lt;=TODAY()+60,"DUE IN 31-60 DAYS",IF($F458&lt;=TODAY()+90,"DUE IN 61-90 DAYS","VALID"))))))</f>
        <v/>
      </c>
      <c r="J458" s="59" t="str">
        <f>IF($F458="","",$F458-TODAY())</f>
        <v/>
      </c>
      <c r="K458" s="62" t="str">
        <f>IF(OR($F458="",$H458=""),"",$F458-$H458)</f>
        <v/>
      </c>
      <c r="L458" s="57"/>
    </row>
    <row r="459" spans="1:12">
      <c r="A459" s="57"/>
      <c r="B459" s="57"/>
      <c r="C459" s="57"/>
      <c r="D459" s="57"/>
      <c r="E459" s="58"/>
      <c r="F459" s="58"/>
      <c r="G459" s="57"/>
      <c r="H459" s="61"/>
      <c r="I459" s="59" t="str">
        <f>IF($A459="","",IF($F459="","MISSING EXPIRY",IF($F459&lt;TODAY(),"EXPIRED",IF($F459&lt;=TODAY()+30,"DUE IN 30 DAYS",IF($F459&lt;=TODAY()+60,"DUE IN 31-60 DAYS",IF($F459&lt;=TODAY()+90,"DUE IN 61-90 DAYS","VALID"))))))</f>
        <v/>
      </c>
      <c r="J459" s="59" t="str">
        <f>IF($F459="","",$F459-TODAY())</f>
        <v/>
      </c>
      <c r="K459" s="62" t="str">
        <f>IF(OR($F459="",$H459=""),"",$F459-$H459)</f>
        <v/>
      </c>
      <c r="L459" s="57"/>
    </row>
    <row r="460" spans="1:12">
      <c r="A460" s="57"/>
      <c r="B460" s="57"/>
      <c r="C460" s="57"/>
      <c r="D460" s="57"/>
      <c r="E460" s="58"/>
      <c r="F460" s="58"/>
      <c r="G460" s="57"/>
      <c r="H460" s="61"/>
      <c r="I460" s="59" t="str">
        <f>IF($A460="","",IF($F460="","MISSING EXPIRY",IF($F460&lt;TODAY(),"EXPIRED",IF($F460&lt;=TODAY()+30,"DUE IN 30 DAYS",IF($F460&lt;=TODAY()+60,"DUE IN 31-60 DAYS",IF($F460&lt;=TODAY()+90,"DUE IN 61-90 DAYS","VALID"))))))</f>
        <v/>
      </c>
      <c r="J460" s="59" t="str">
        <f>IF($F460="","",$F460-TODAY())</f>
        <v/>
      </c>
      <c r="K460" s="62" t="str">
        <f>IF(OR($F460="",$H460=""),"",$F460-$H460)</f>
        <v/>
      </c>
      <c r="L460" s="57"/>
    </row>
    <row r="461" spans="1:12">
      <c r="A461" s="57"/>
      <c r="B461" s="57"/>
      <c r="C461" s="57"/>
      <c r="D461" s="57"/>
      <c r="E461" s="58"/>
      <c r="F461" s="58"/>
      <c r="G461" s="57"/>
      <c r="H461" s="61"/>
      <c r="I461" s="59" t="str">
        <f>IF($A461="","",IF($F461="","MISSING EXPIRY",IF($F461&lt;TODAY(),"EXPIRED",IF($F461&lt;=TODAY()+30,"DUE IN 30 DAYS",IF($F461&lt;=TODAY()+60,"DUE IN 31-60 DAYS",IF($F461&lt;=TODAY()+90,"DUE IN 61-90 DAYS","VALID"))))))</f>
        <v/>
      </c>
      <c r="J461" s="59" t="str">
        <f>IF($F461="","",$F461-TODAY())</f>
        <v/>
      </c>
      <c r="K461" s="62" t="str">
        <f>IF(OR($F461="",$H461=""),"",$F461-$H461)</f>
        <v/>
      </c>
      <c r="L461" s="57"/>
    </row>
    <row r="462" spans="1:12">
      <c r="A462" s="57"/>
      <c r="B462" s="57"/>
      <c r="C462" s="57"/>
      <c r="D462" s="57"/>
      <c r="E462" s="58"/>
      <c r="F462" s="58"/>
      <c r="G462" s="57"/>
      <c r="H462" s="61"/>
      <c r="I462" s="59" t="str">
        <f>IF($A462="","",IF($F462="","MISSING EXPIRY",IF($F462&lt;TODAY(),"EXPIRED",IF($F462&lt;=TODAY()+30,"DUE IN 30 DAYS",IF($F462&lt;=TODAY()+60,"DUE IN 31-60 DAYS",IF($F462&lt;=TODAY()+90,"DUE IN 61-90 DAYS","VALID"))))))</f>
        <v/>
      </c>
      <c r="J462" s="59" t="str">
        <f>IF($F462="","",$F462-TODAY())</f>
        <v/>
      </c>
      <c r="K462" s="62" t="str">
        <f>IF(OR($F462="",$H462=""),"",$F462-$H462)</f>
        <v/>
      </c>
      <c r="L462" s="57"/>
    </row>
    <row r="463" spans="1:12">
      <c r="A463" s="57"/>
      <c r="B463" s="57"/>
      <c r="C463" s="57"/>
      <c r="D463" s="57"/>
      <c r="E463" s="58"/>
      <c r="F463" s="58"/>
      <c r="G463" s="57"/>
      <c r="H463" s="61"/>
      <c r="I463" s="59" t="str">
        <f>IF($A463="","",IF($F463="","MISSING EXPIRY",IF($F463&lt;TODAY(),"EXPIRED",IF($F463&lt;=TODAY()+30,"DUE IN 30 DAYS",IF($F463&lt;=TODAY()+60,"DUE IN 31-60 DAYS",IF($F463&lt;=TODAY()+90,"DUE IN 61-90 DAYS","VALID"))))))</f>
        <v/>
      </c>
      <c r="J463" s="59" t="str">
        <f>IF($F463="","",$F463-TODAY())</f>
        <v/>
      </c>
      <c r="K463" s="62" t="str">
        <f>IF(OR($F463="",$H463=""),"",$F463-$H463)</f>
        <v/>
      </c>
      <c r="L463" s="57"/>
    </row>
    <row r="464" spans="1:12">
      <c r="A464" s="57"/>
      <c r="B464" s="57"/>
      <c r="C464" s="57"/>
      <c r="D464" s="57"/>
      <c r="E464" s="58"/>
      <c r="F464" s="58"/>
      <c r="G464" s="57"/>
      <c r="H464" s="61"/>
      <c r="I464" s="59" t="str">
        <f>IF($A464="","",IF($F464="","MISSING EXPIRY",IF($F464&lt;TODAY(),"EXPIRED",IF($F464&lt;=TODAY()+30,"DUE IN 30 DAYS",IF($F464&lt;=TODAY()+60,"DUE IN 31-60 DAYS",IF($F464&lt;=TODAY()+90,"DUE IN 61-90 DAYS","VALID"))))))</f>
        <v/>
      </c>
      <c r="J464" s="59" t="str">
        <f>IF($F464="","",$F464-TODAY())</f>
        <v/>
      </c>
      <c r="K464" s="62" t="str">
        <f>IF(OR($F464="",$H464=""),"",$F464-$H464)</f>
        <v/>
      </c>
      <c r="L464" s="57"/>
    </row>
    <row r="465" spans="1:12">
      <c r="A465" s="57"/>
      <c r="B465" s="57"/>
      <c r="C465" s="57"/>
      <c r="D465" s="57"/>
      <c r="E465" s="58"/>
      <c r="F465" s="58"/>
      <c r="G465" s="57"/>
      <c r="H465" s="61"/>
      <c r="I465" s="59" t="str">
        <f>IF($A465="","",IF($F465="","MISSING EXPIRY",IF($F465&lt;TODAY(),"EXPIRED",IF($F465&lt;=TODAY()+30,"DUE IN 30 DAYS",IF($F465&lt;=TODAY()+60,"DUE IN 31-60 DAYS",IF($F465&lt;=TODAY()+90,"DUE IN 61-90 DAYS","VALID"))))))</f>
        <v/>
      </c>
      <c r="J465" s="59" t="str">
        <f>IF($F465="","",$F465-TODAY())</f>
        <v/>
      </c>
      <c r="K465" s="62" t="str">
        <f>IF(OR($F465="",$H465=""),"",$F465-$H465)</f>
        <v/>
      </c>
      <c r="L465" s="57"/>
    </row>
    <row r="466" spans="1:12">
      <c r="A466" s="57"/>
      <c r="B466" s="57"/>
      <c r="C466" s="57"/>
      <c r="D466" s="57"/>
      <c r="E466" s="58"/>
      <c r="F466" s="58"/>
      <c r="G466" s="57"/>
      <c r="H466" s="61"/>
      <c r="I466" s="59" t="str">
        <f>IF($A466="","",IF($F466="","MISSING EXPIRY",IF($F466&lt;TODAY(),"EXPIRED",IF($F466&lt;=TODAY()+30,"DUE IN 30 DAYS",IF($F466&lt;=TODAY()+60,"DUE IN 31-60 DAYS",IF($F466&lt;=TODAY()+90,"DUE IN 61-90 DAYS","VALID"))))))</f>
        <v/>
      </c>
      <c r="J466" s="59" t="str">
        <f>IF($F466="","",$F466-TODAY())</f>
        <v/>
      </c>
      <c r="K466" s="62" t="str">
        <f>IF(OR($F466="",$H466=""),"",$F466-$H466)</f>
        <v/>
      </c>
      <c r="L466" s="57"/>
    </row>
    <row r="467" spans="1:12">
      <c r="A467" s="57"/>
      <c r="B467" s="57"/>
      <c r="C467" s="57"/>
      <c r="D467" s="57"/>
      <c r="E467" s="58"/>
      <c r="F467" s="58"/>
      <c r="G467" s="57"/>
      <c r="H467" s="61"/>
      <c r="I467" s="59" t="str">
        <f>IF($A467="","",IF($F467="","MISSING EXPIRY",IF($F467&lt;TODAY(),"EXPIRED",IF($F467&lt;=TODAY()+30,"DUE IN 30 DAYS",IF($F467&lt;=TODAY()+60,"DUE IN 31-60 DAYS",IF($F467&lt;=TODAY()+90,"DUE IN 61-90 DAYS","VALID"))))))</f>
        <v/>
      </c>
      <c r="J467" s="59" t="str">
        <f>IF($F467="","",$F467-TODAY())</f>
        <v/>
      </c>
      <c r="K467" s="62" t="str">
        <f>IF(OR($F467="",$H467=""),"",$F467-$H467)</f>
        <v/>
      </c>
      <c r="L467" s="57"/>
    </row>
    <row r="468" spans="1:12">
      <c r="A468" s="57"/>
      <c r="B468" s="57"/>
      <c r="C468" s="57"/>
      <c r="D468" s="57"/>
      <c r="E468" s="58"/>
      <c r="F468" s="58"/>
      <c r="G468" s="57"/>
      <c r="H468" s="61"/>
      <c r="I468" s="59" t="str">
        <f>IF($A468="","",IF($F468="","MISSING EXPIRY",IF($F468&lt;TODAY(),"EXPIRED",IF($F468&lt;=TODAY()+30,"DUE IN 30 DAYS",IF($F468&lt;=TODAY()+60,"DUE IN 31-60 DAYS",IF($F468&lt;=TODAY()+90,"DUE IN 61-90 DAYS","VALID"))))))</f>
        <v/>
      </c>
      <c r="J468" s="59" t="str">
        <f>IF($F468="","",$F468-TODAY())</f>
        <v/>
      </c>
      <c r="K468" s="62" t="str">
        <f>IF(OR($F468="",$H468=""),"",$F468-$H468)</f>
        <v/>
      </c>
      <c r="L468" s="57"/>
    </row>
    <row r="469" spans="1:12">
      <c r="A469" s="57"/>
      <c r="B469" s="57"/>
      <c r="C469" s="57"/>
      <c r="D469" s="57"/>
      <c r="E469" s="58"/>
      <c r="F469" s="58"/>
      <c r="G469" s="57"/>
      <c r="H469" s="61"/>
      <c r="I469" s="59" t="str">
        <f>IF($A469="","",IF($F469="","MISSING EXPIRY",IF($F469&lt;TODAY(),"EXPIRED",IF($F469&lt;=TODAY()+30,"DUE IN 30 DAYS",IF($F469&lt;=TODAY()+60,"DUE IN 31-60 DAYS",IF($F469&lt;=TODAY()+90,"DUE IN 61-90 DAYS","VALID"))))))</f>
        <v/>
      </c>
      <c r="J469" s="59" t="str">
        <f>IF($F469="","",$F469-TODAY())</f>
        <v/>
      </c>
      <c r="K469" s="62" t="str">
        <f>IF(OR($F469="",$H469=""),"",$F469-$H469)</f>
        <v/>
      </c>
      <c r="L469" s="57"/>
    </row>
    <row r="470" spans="1:12">
      <c r="A470" s="57"/>
      <c r="B470" s="57"/>
      <c r="C470" s="57"/>
      <c r="D470" s="57"/>
      <c r="E470" s="58"/>
      <c r="F470" s="58"/>
      <c r="G470" s="57"/>
      <c r="H470" s="61"/>
      <c r="I470" s="59" t="str">
        <f>IF($A470="","",IF($F470="","MISSING EXPIRY",IF($F470&lt;TODAY(),"EXPIRED",IF($F470&lt;=TODAY()+30,"DUE IN 30 DAYS",IF($F470&lt;=TODAY()+60,"DUE IN 31-60 DAYS",IF($F470&lt;=TODAY()+90,"DUE IN 61-90 DAYS","VALID"))))))</f>
        <v/>
      </c>
      <c r="J470" s="59" t="str">
        <f>IF($F470="","",$F470-TODAY())</f>
        <v/>
      </c>
      <c r="K470" s="62" t="str">
        <f>IF(OR($F470="",$H470=""),"",$F470-$H470)</f>
        <v/>
      </c>
      <c r="L470" s="57"/>
    </row>
    <row r="471" spans="1:12">
      <c r="A471" s="57"/>
      <c r="B471" s="57"/>
      <c r="C471" s="57"/>
      <c r="D471" s="57"/>
      <c r="E471" s="58"/>
      <c r="F471" s="58"/>
      <c r="G471" s="57"/>
      <c r="H471" s="61"/>
      <c r="I471" s="59" t="str">
        <f>IF($A471="","",IF($F471="","MISSING EXPIRY",IF($F471&lt;TODAY(),"EXPIRED",IF($F471&lt;=TODAY()+30,"DUE IN 30 DAYS",IF($F471&lt;=TODAY()+60,"DUE IN 31-60 DAYS",IF($F471&lt;=TODAY()+90,"DUE IN 61-90 DAYS","VALID"))))))</f>
        <v/>
      </c>
      <c r="J471" s="59" t="str">
        <f>IF($F471="","",$F471-TODAY())</f>
        <v/>
      </c>
      <c r="K471" s="62" t="str">
        <f>IF(OR($F471="",$H471=""),"",$F471-$H471)</f>
        <v/>
      </c>
      <c r="L471" s="57"/>
    </row>
    <row r="472" spans="1:12">
      <c r="A472" s="57"/>
      <c r="B472" s="57"/>
      <c r="C472" s="57"/>
      <c r="D472" s="57"/>
      <c r="E472" s="58"/>
      <c r="F472" s="58"/>
      <c r="G472" s="57"/>
      <c r="H472" s="61"/>
      <c r="I472" s="59" t="str">
        <f>IF($A472="","",IF($F472="","MISSING EXPIRY",IF($F472&lt;TODAY(),"EXPIRED",IF($F472&lt;=TODAY()+30,"DUE IN 30 DAYS",IF($F472&lt;=TODAY()+60,"DUE IN 31-60 DAYS",IF($F472&lt;=TODAY()+90,"DUE IN 61-90 DAYS","VALID"))))))</f>
        <v/>
      </c>
      <c r="J472" s="59" t="str">
        <f>IF($F472="","",$F472-TODAY())</f>
        <v/>
      </c>
      <c r="K472" s="62" t="str">
        <f>IF(OR($F472="",$H472=""),"",$F472-$H472)</f>
        <v/>
      </c>
      <c r="L472" s="57"/>
    </row>
    <row r="473" spans="1:12">
      <c r="A473" s="57"/>
      <c r="B473" s="57"/>
      <c r="C473" s="57"/>
      <c r="D473" s="57"/>
      <c r="E473" s="58"/>
      <c r="F473" s="58"/>
      <c r="G473" s="57"/>
      <c r="H473" s="61"/>
      <c r="I473" s="59" t="str">
        <f>IF($A473="","",IF($F473="","MISSING EXPIRY",IF($F473&lt;TODAY(),"EXPIRED",IF($F473&lt;=TODAY()+30,"DUE IN 30 DAYS",IF($F473&lt;=TODAY()+60,"DUE IN 31-60 DAYS",IF($F473&lt;=TODAY()+90,"DUE IN 61-90 DAYS","VALID"))))))</f>
        <v/>
      </c>
      <c r="J473" s="59" t="str">
        <f>IF($F473="","",$F473-TODAY())</f>
        <v/>
      </c>
      <c r="K473" s="62" t="str">
        <f>IF(OR($F473="",$H473=""),"",$F473-$H473)</f>
        <v/>
      </c>
      <c r="L473" s="57"/>
    </row>
    <row r="474" spans="1:12">
      <c r="A474" s="57"/>
      <c r="B474" s="57"/>
      <c r="C474" s="57"/>
      <c r="D474" s="57"/>
      <c r="E474" s="58"/>
      <c r="F474" s="58"/>
      <c r="G474" s="57"/>
      <c r="H474" s="61"/>
      <c r="I474" s="59" t="str">
        <f>IF($A474="","",IF($F474="","MISSING EXPIRY",IF($F474&lt;TODAY(),"EXPIRED",IF($F474&lt;=TODAY()+30,"DUE IN 30 DAYS",IF($F474&lt;=TODAY()+60,"DUE IN 31-60 DAYS",IF($F474&lt;=TODAY()+90,"DUE IN 61-90 DAYS","VALID"))))))</f>
        <v/>
      </c>
      <c r="J474" s="59" t="str">
        <f>IF($F474="","",$F474-TODAY())</f>
        <v/>
      </c>
      <c r="K474" s="62" t="str">
        <f>IF(OR($F474="",$H474=""),"",$F474-$H474)</f>
        <v/>
      </c>
      <c r="L474" s="57"/>
    </row>
    <row r="475" spans="1:12">
      <c r="A475" s="57"/>
      <c r="B475" s="57"/>
      <c r="C475" s="57"/>
      <c r="D475" s="57"/>
      <c r="E475" s="58"/>
      <c r="F475" s="58"/>
      <c r="G475" s="57"/>
      <c r="H475" s="61"/>
      <c r="I475" s="59" t="str">
        <f>IF($A475="","",IF($F475="","MISSING EXPIRY",IF($F475&lt;TODAY(),"EXPIRED",IF($F475&lt;=TODAY()+30,"DUE IN 30 DAYS",IF($F475&lt;=TODAY()+60,"DUE IN 31-60 DAYS",IF($F475&lt;=TODAY()+90,"DUE IN 61-90 DAYS","VALID"))))))</f>
        <v/>
      </c>
      <c r="J475" s="59" t="str">
        <f>IF($F475="","",$F475-TODAY())</f>
        <v/>
      </c>
      <c r="K475" s="62" t="str">
        <f>IF(OR($F475="",$H475=""),"",$F475-$H475)</f>
        <v/>
      </c>
      <c r="L475" s="57"/>
    </row>
    <row r="476" spans="1:12">
      <c r="A476" s="57"/>
      <c r="B476" s="57"/>
      <c r="C476" s="57"/>
      <c r="D476" s="57"/>
      <c r="E476" s="58"/>
      <c r="F476" s="58"/>
      <c r="G476" s="57"/>
      <c r="H476" s="61"/>
      <c r="I476" s="59" t="str">
        <f>IF($A476="","",IF($F476="","MISSING EXPIRY",IF($F476&lt;TODAY(),"EXPIRED",IF($F476&lt;=TODAY()+30,"DUE IN 30 DAYS",IF($F476&lt;=TODAY()+60,"DUE IN 31-60 DAYS",IF($F476&lt;=TODAY()+90,"DUE IN 61-90 DAYS","VALID"))))))</f>
        <v/>
      </c>
      <c r="J476" s="59" t="str">
        <f>IF($F476="","",$F476-TODAY())</f>
        <v/>
      </c>
      <c r="K476" s="62" t="str">
        <f>IF(OR($F476="",$H476=""),"",$F476-$H476)</f>
        <v/>
      </c>
      <c r="L476" s="57"/>
    </row>
    <row r="477" spans="1:12">
      <c r="A477" s="57"/>
      <c r="B477" s="57"/>
      <c r="C477" s="57"/>
      <c r="D477" s="57"/>
      <c r="E477" s="58"/>
      <c r="F477" s="58"/>
      <c r="G477" s="57"/>
      <c r="H477" s="61"/>
      <c r="I477" s="59" t="str">
        <f>IF($A477="","",IF($F477="","MISSING EXPIRY",IF($F477&lt;TODAY(),"EXPIRED",IF($F477&lt;=TODAY()+30,"DUE IN 30 DAYS",IF($F477&lt;=TODAY()+60,"DUE IN 31-60 DAYS",IF($F477&lt;=TODAY()+90,"DUE IN 61-90 DAYS","VALID"))))))</f>
        <v/>
      </c>
      <c r="J477" s="59" t="str">
        <f>IF($F477="","",$F477-TODAY())</f>
        <v/>
      </c>
      <c r="K477" s="62" t="str">
        <f>IF(OR($F477="",$H477=""),"",$F477-$H477)</f>
        <v/>
      </c>
      <c r="L477" s="57"/>
    </row>
    <row r="478" spans="1:12">
      <c r="A478" s="57"/>
      <c r="B478" s="57"/>
      <c r="C478" s="57"/>
      <c r="D478" s="57"/>
      <c r="E478" s="58"/>
      <c r="F478" s="58"/>
      <c r="G478" s="57"/>
      <c r="H478" s="61"/>
      <c r="I478" s="59" t="str">
        <f>IF($A478="","",IF($F478="","MISSING EXPIRY",IF($F478&lt;TODAY(),"EXPIRED",IF($F478&lt;=TODAY()+30,"DUE IN 30 DAYS",IF($F478&lt;=TODAY()+60,"DUE IN 31-60 DAYS",IF($F478&lt;=TODAY()+90,"DUE IN 61-90 DAYS","VALID"))))))</f>
        <v/>
      </c>
      <c r="J478" s="59" t="str">
        <f>IF($F478="","",$F478-TODAY())</f>
        <v/>
      </c>
      <c r="K478" s="62" t="str">
        <f>IF(OR($F478="",$H478=""),"",$F478-$H478)</f>
        <v/>
      </c>
      <c r="L478" s="57"/>
    </row>
    <row r="479" spans="1:12">
      <c r="A479" s="57"/>
      <c r="B479" s="57"/>
      <c r="C479" s="57"/>
      <c r="D479" s="57"/>
      <c r="E479" s="58"/>
      <c r="F479" s="58"/>
      <c r="G479" s="57"/>
      <c r="H479" s="61"/>
      <c r="I479" s="59" t="str">
        <f>IF($A479="","",IF($F479="","MISSING EXPIRY",IF($F479&lt;TODAY(),"EXPIRED",IF($F479&lt;=TODAY()+30,"DUE IN 30 DAYS",IF($F479&lt;=TODAY()+60,"DUE IN 31-60 DAYS",IF($F479&lt;=TODAY()+90,"DUE IN 61-90 DAYS","VALID"))))))</f>
        <v/>
      </c>
      <c r="J479" s="59" t="str">
        <f>IF($F479="","",$F479-TODAY())</f>
        <v/>
      </c>
      <c r="K479" s="62" t="str">
        <f>IF(OR($F479="",$H479=""),"",$F479-$H479)</f>
        <v/>
      </c>
      <c r="L479" s="57"/>
    </row>
    <row r="480" spans="1:12">
      <c r="A480" s="57"/>
      <c r="B480" s="57"/>
      <c r="C480" s="57"/>
      <c r="D480" s="57"/>
      <c r="E480" s="58"/>
      <c r="F480" s="58"/>
      <c r="G480" s="57"/>
      <c r="H480" s="61"/>
      <c r="I480" s="59" t="str">
        <f>IF($A480="","",IF($F480="","MISSING EXPIRY",IF($F480&lt;TODAY(),"EXPIRED",IF($F480&lt;=TODAY()+30,"DUE IN 30 DAYS",IF($F480&lt;=TODAY()+60,"DUE IN 31-60 DAYS",IF($F480&lt;=TODAY()+90,"DUE IN 61-90 DAYS","VALID"))))))</f>
        <v/>
      </c>
      <c r="J480" s="59" t="str">
        <f>IF($F480="","",$F480-TODAY())</f>
        <v/>
      </c>
      <c r="K480" s="62" t="str">
        <f>IF(OR($F480="",$H480=""),"",$F480-$H480)</f>
        <v/>
      </c>
      <c r="L480" s="57"/>
    </row>
    <row r="481" spans="1:12">
      <c r="A481" s="57"/>
      <c r="B481" s="57"/>
      <c r="C481" s="57"/>
      <c r="D481" s="57"/>
      <c r="E481" s="58"/>
      <c r="F481" s="58"/>
      <c r="G481" s="57"/>
      <c r="H481" s="61"/>
      <c r="I481" s="59" t="str">
        <f>IF($A481="","",IF($F481="","MISSING EXPIRY",IF($F481&lt;TODAY(),"EXPIRED",IF($F481&lt;=TODAY()+30,"DUE IN 30 DAYS",IF($F481&lt;=TODAY()+60,"DUE IN 31-60 DAYS",IF($F481&lt;=TODAY()+90,"DUE IN 61-90 DAYS","VALID"))))))</f>
        <v/>
      </c>
      <c r="J481" s="59" t="str">
        <f>IF($F481="","",$F481-TODAY())</f>
        <v/>
      </c>
      <c r="K481" s="62" t="str">
        <f>IF(OR($F481="",$H481=""),"",$F481-$H481)</f>
        <v/>
      </c>
      <c r="L481" s="57"/>
    </row>
    <row r="482" spans="1:12">
      <c r="A482" s="57"/>
      <c r="B482" s="57"/>
      <c r="C482" s="57"/>
      <c r="D482" s="57"/>
      <c r="E482" s="58"/>
      <c r="F482" s="58"/>
      <c r="G482" s="57"/>
      <c r="H482" s="61"/>
      <c r="I482" s="59" t="str">
        <f>IF($A482="","",IF($F482="","MISSING EXPIRY",IF($F482&lt;TODAY(),"EXPIRED",IF($F482&lt;=TODAY()+30,"DUE IN 30 DAYS",IF($F482&lt;=TODAY()+60,"DUE IN 31-60 DAYS",IF($F482&lt;=TODAY()+90,"DUE IN 61-90 DAYS","VALID"))))))</f>
        <v/>
      </c>
      <c r="J482" s="59" t="str">
        <f>IF($F482="","",$F482-TODAY())</f>
        <v/>
      </c>
      <c r="K482" s="62" t="str">
        <f>IF(OR($F482="",$H482=""),"",$F482-$H482)</f>
        <v/>
      </c>
      <c r="L482" s="57"/>
    </row>
    <row r="483" spans="1:12">
      <c r="A483" s="57"/>
      <c r="B483" s="57"/>
      <c r="C483" s="57"/>
      <c r="D483" s="57"/>
      <c r="E483" s="58"/>
      <c r="F483" s="58"/>
      <c r="G483" s="57"/>
      <c r="H483" s="61"/>
      <c r="I483" s="59" t="str">
        <f>IF($A483="","",IF($F483="","MISSING EXPIRY",IF($F483&lt;TODAY(),"EXPIRED",IF($F483&lt;=TODAY()+30,"DUE IN 30 DAYS",IF($F483&lt;=TODAY()+60,"DUE IN 31-60 DAYS",IF($F483&lt;=TODAY()+90,"DUE IN 61-90 DAYS","VALID"))))))</f>
        <v/>
      </c>
      <c r="J483" s="59" t="str">
        <f>IF($F483="","",$F483-TODAY())</f>
        <v/>
      </c>
      <c r="K483" s="62" t="str">
        <f>IF(OR($F483="",$H483=""),"",$F483-$H483)</f>
        <v/>
      </c>
      <c r="L483" s="57"/>
    </row>
    <row r="484" spans="1:12">
      <c r="A484" s="57"/>
      <c r="B484" s="57"/>
      <c r="C484" s="57"/>
      <c r="D484" s="57"/>
      <c r="E484" s="58"/>
      <c r="F484" s="58"/>
      <c r="G484" s="57"/>
      <c r="H484" s="61"/>
      <c r="I484" s="59" t="str">
        <f>IF($A484="","",IF($F484="","MISSING EXPIRY",IF($F484&lt;TODAY(),"EXPIRED",IF($F484&lt;=TODAY()+30,"DUE IN 30 DAYS",IF($F484&lt;=TODAY()+60,"DUE IN 31-60 DAYS",IF($F484&lt;=TODAY()+90,"DUE IN 61-90 DAYS","VALID"))))))</f>
        <v/>
      </c>
      <c r="J484" s="59" t="str">
        <f>IF($F484="","",$F484-TODAY())</f>
        <v/>
      </c>
      <c r="K484" s="62" t="str">
        <f>IF(OR($F484="",$H484=""),"",$F484-$H484)</f>
        <v/>
      </c>
      <c r="L484" s="57"/>
    </row>
    <row r="485" spans="1:12">
      <c r="A485" s="57"/>
      <c r="B485" s="57"/>
      <c r="C485" s="57"/>
      <c r="D485" s="57"/>
      <c r="E485" s="58"/>
      <c r="F485" s="58"/>
      <c r="G485" s="57"/>
      <c r="H485" s="61"/>
      <c r="I485" s="59" t="str">
        <f>IF($A485="","",IF($F485="","MISSING EXPIRY",IF($F485&lt;TODAY(),"EXPIRED",IF($F485&lt;=TODAY()+30,"DUE IN 30 DAYS",IF($F485&lt;=TODAY()+60,"DUE IN 31-60 DAYS",IF($F485&lt;=TODAY()+90,"DUE IN 61-90 DAYS","VALID"))))))</f>
        <v/>
      </c>
      <c r="J485" s="59" t="str">
        <f>IF($F485="","",$F485-TODAY())</f>
        <v/>
      </c>
      <c r="K485" s="62" t="str">
        <f>IF(OR($F485="",$H485=""),"",$F485-$H485)</f>
        <v/>
      </c>
      <c r="L485" s="57"/>
    </row>
    <row r="486" spans="1:12">
      <c r="A486" s="57"/>
      <c r="B486" s="57"/>
      <c r="C486" s="57"/>
      <c r="D486" s="57"/>
      <c r="E486" s="58"/>
      <c r="F486" s="58"/>
      <c r="G486" s="57"/>
      <c r="H486" s="61"/>
      <c r="I486" s="59" t="str">
        <f>IF($A486="","",IF($F486="","MISSING EXPIRY",IF($F486&lt;TODAY(),"EXPIRED",IF($F486&lt;=TODAY()+30,"DUE IN 30 DAYS",IF($F486&lt;=TODAY()+60,"DUE IN 31-60 DAYS",IF($F486&lt;=TODAY()+90,"DUE IN 61-90 DAYS","VALID"))))))</f>
        <v/>
      </c>
      <c r="J486" s="59" t="str">
        <f>IF($F486="","",$F486-TODAY())</f>
        <v/>
      </c>
      <c r="K486" s="62" t="str">
        <f>IF(OR($F486="",$H486=""),"",$F486-$H486)</f>
        <v/>
      </c>
      <c r="L486" s="57"/>
    </row>
    <row r="487" spans="1:12">
      <c r="A487" s="57"/>
      <c r="B487" s="57"/>
      <c r="C487" s="57"/>
      <c r="D487" s="57"/>
      <c r="E487" s="58"/>
      <c r="F487" s="58"/>
      <c r="G487" s="57"/>
      <c r="H487" s="61"/>
      <c r="I487" s="59" t="str">
        <f>IF($A487="","",IF($F487="","MISSING EXPIRY",IF($F487&lt;TODAY(),"EXPIRED",IF($F487&lt;=TODAY()+30,"DUE IN 30 DAYS",IF($F487&lt;=TODAY()+60,"DUE IN 31-60 DAYS",IF($F487&lt;=TODAY()+90,"DUE IN 61-90 DAYS","VALID"))))))</f>
        <v/>
      </c>
      <c r="J487" s="59" t="str">
        <f>IF($F487="","",$F487-TODAY())</f>
        <v/>
      </c>
      <c r="K487" s="62" t="str">
        <f>IF(OR($F487="",$H487=""),"",$F487-$H487)</f>
        <v/>
      </c>
      <c r="L487" s="57"/>
    </row>
    <row r="488" spans="1:12">
      <c r="A488" s="57"/>
      <c r="B488" s="57"/>
      <c r="C488" s="57"/>
      <c r="D488" s="57"/>
      <c r="E488" s="58"/>
      <c r="F488" s="58"/>
      <c r="G488" s="57"/>
      <c r="H488" s="61"/>
      <c r="I488" s="59" t="str">
        <f>IF($A488="","",IF($F488="","MISSING EXPIRY",IF($F488&lt;TODAY(),"EXPIRED",IF($F488&lt;=TODAY()+30,"DUE IN 30 DAYS",IF($F488&lt;=TODAY()+60,"DUE IN 31-60 DAYS",IF($F488&lt;=TODAY()+90,"DUE IN 61-90 DAYS","VALID"))))))</f>
        <v/>
      </c>
      <c r="J488" s="59" t="str">
        <f>IF($F488="","",$F488-TODAY())</f>
        <v/>
      </c>
      <c r="K488" s="62" t="str">
        <f>IF(OR($F488="",$H488=""),"",$F488-$H488)</f>
        <v/>
      </c>
      <c r="L488" s="57"/>
    </row>
    <row r="489" spans="1:12">
      <c r="A489" s="57"/>
      <c r="B489" s="57"/>
      <c r="C489" s="57"/>
      <c r="D489" s="57"/>
      <c r="E489" s="58"/>
      <c r="F489" s="58"/>
      <c r="G489" s="57"/>
      <c r="H489" s="61"/>
      <c r="I489" s="59" t="str">
        <f>IF($A489="","",IF($F489="","MISSING EXPIRY",IF($F489&lt;TODAY(),"EXPIRED",IF($F489&lt;=TODAY()+30,"DUE IN 30 DAYS",IF($F489&lt;=TODAY()+60,"DUE IN 31-60 DAYS",IF($F489&lt;=TODAY()+90,"DUE IN 61-90 DAYS","VALID"))))))</f>
        <v/>
      </c>
      <c r="J489" s="59" t="str">
        <f>IF($F489="","",$F489-TODAY())</f>
        <v/>
      </c>
      <c r="K489" s="62" t="str">
        <f>IF(OR($F489="",$H489=""),"",$F489-$H489)</f>
        <v/>
      </c>
      <c r="L489" s="57"/>
    </row>
    <row r="490" spans="1:12">
      <c r="A490" s="57"/>
      <c r="B490" s="57"/>
      <c r="C490" s="57"/>
      <c r="D490" s="57"/>
      <c r="E490" s="58"/>
      <c r="F490" s="58"/>
      <c r="G490" s="57"/>
      <c r="H490" s="61"/>
      <c r="I490" s="59" t="str">
        <f>IF($A490="","",IF($F490="","MISSING EXPIRY",IF($F490&lt;TODAY(),"EXPIRED",IF($F490&lt;=TODAY()+30,"DUE IN 30 DAYS",IF($F490&lt;=TODAY()+60,"DUE IN 31-60 DAYS",IF($F490&lt;=TODAY()+90,"DUE IN 61-90 DAYS","VALID"))))))</f>
        <v/>
      </c>
      <c r="J490" s="59" t="str">
        <f>IF($F490="","",$F490-TODAY())</f>
        <v/>
      </c>
      <c r="K490" s="62" t="str">
        <f>IF(OR($F490="",$H490=""),"",$F490-$H490)</f>
        <v/>
      </c>
      <c r="L490" s="57"/>
    </row>
    <row r="491" spans="1:12">
      <c r="A491" s="57"/>
      <c r="B491" s="57"/>
      <c r="C491" s="57"/>
      <c r="D491" s="57"/>
      <c r="E491" s="58"/>
      <c r="F491" s="58"/>
      <c r="G491" s="57"/>
      <c r="H491" s="61"/>
      <c r="I491" s="59" t="str">
        <f>IF($A491="","",IF($F491="","MISSING EXPIRY",IF($F491&lt;TODAY(),"EXPIRED",IF($F491&lt;=TODAY()+30,"DUE IN 30 DAYS",IF($F491&lt;=TODAY()+60,"DUE IN 31-60 DAYS",IF($F491&lt;=TODAY()+90,"DUE IN 61-90 DAYS","VALID"))))))</f>
        <v/>
      </c>
      <c r="J491" s="59" t="str">
        <f>IF($F491="","",$F491-TODAY())</f>
        <v/>
      </c>
      <c r="K491" s="62" t="str">
        <f>IF(OR($F491="",$H491=""),"",$F491-$H491)</f>
        <v/>
      </c>
      <c r="L491" s="57"/>
    </row>
    <row r="492" spans="1:12">
      <c r="A492" s="57"/>
      <c r="B492" s="57"/>
      <c r="C492" s="57"/>
      <c r="D492" s="57"/>
      <c r="E492" s="58"/>
      <c r="F492" s="58"/>
      <c r="G492" s="57"/>
      <c r="H492" s="61"/>
      <c r="I492" s="59" t="str">
        <f>IF($A492="","",IF($F492="","MISSING EXPIRY",IF($F492&lt;TODAY(),"EXPIRED",IF($F492&lt;=TODAY()+30,"DUE IN 30 DAYS",IF($F492&lt;=TODAY()+60,"DUE IN 31-60 DAYS",IF($F492&lt;=TODAY()+90,"DUE IN 61-90 DAYS","VALID"))))))</f>
        <v/>
      </c>
      <c r="J492" s="59" t="str">
        <f>IF($F492="","",$F492-TODAY())</f>
        <v/>
      </c>
      <c r="K492" s="62" t="str">
        <f>IF(OR($F492="",$H492=""),"",$F492-$H492)</f>
        <v/>
      </c>
      <c r="L492" s="57"/>
    </row>
    <row r="493" spans="1:12">
      <c r="A493" s="57"/>
      <c r="B493" s="57"/>
      <c r="C493" s="57"/>
      <c r="D493" s="57"/>
      <c r="E493" s="58"/>
      <c r="F493" s="58"/>
      <c r="G493" s="57"/>
      <c r="H493" s="61"/>
      <c r="I493" s="59" t="str">
        <f>IF($A493="","",IF($F493="","MISSING EXPIRY",IF($F493&lt;TODAY(),"EXPIRED",IF($F493&lt;=TODAY()+30,"DUE IN 30 DAYS",IF($F493&lt;=TODAY()+60,"DUE IN 31-60 DAYS",IF($F493&lt;=TODAY()+90,"DUE IN 61-90 DAYS","VALID"))))))</f>
        <v/>
      </c>
      <c r="J493" s="59" t="str">
        <f>IF($F493="","",$F493-TODAY())</f>
        <v/>
      </c>
      <c r="K493" s="62" t="str">
        <f>IF(OR($F493="",$H493=""),"",$F493-$H493)</f>
        <v/>
      </c>
      <c r="L493" s="57"/>
    </row>
    <row r="494" spans="1:12">
      <c r="A494" s="57"/>
      <c r="B494" s="57"/>
      <c r="C494" s="57"/>
      <c r="D494" s="57"/>
      <c r="E494" s="58"/>
      <c r="F494" s="58"/>
      <c r="G494" s="57"/>
      <c r="H494" s="61"/>
      <c r="I494" s="59" t="str">
        <f>IF($A494="","",IF($F494="","MISSING EXPIRY",IF($F494&lt;TODAY(),"EXPIRED",IF($F494&lt;=TODAY()+30,"DUE IN 30 DAYS",IF($F494&lt;=TODAY()+60,"DUE IN 31-60 DAYS",IF($F494&lt;=TODAY()+90,"DUE IN 61-90 DAYS","VALID"))))))</f>
        <v/>
      </c>
      <c r="J494" s="59" t="str">
        <f>IF($F494="","",$F494-TODAY())</f>
        <v/>
      </c>
      <c r="K494" s="62" t="str">
        <f>IF(OR($F494="",$H494=""),"",$F494-$H494)</f>
        <v/>
      </c>
      <c r="L494" s="57"/>
    </row>
    <row r="495" spans="1:12">
      <c r="A495" s="57"/>
      <c r="B495" s="57"/>
      <c r="C495" s="57"/>
      <c r="D495" s="57"/>
      <c r="E495" s="58"/>
      <c r="F495" s="58"/>
      <c r="G495" s="57"/>
      <c r="H495" s="61"/>
      <c r="I495" s="59" t="str">
        <f>IF($A495="","",IF($F495="","MISSING EXPIRY",IF($F495&lt;TODAY(),"EXPIRED",IF($F495&lt;=TODAY()+30,"DUE IN 30 DAYS",IF($F495&lt;=TODAY()+60,"DUE IN 31-60 DAYS",IF($F495&lt;=TODAY()+90,"DUE IN 61-90 DAYS","VALID"))))))</f>
        <v/>
      </c>
      <c r="J495" s="59" t="str">
        <f>IF($F495="","",$F495-TODAY())</f>
        <v/>
      </c>
      <c r="K495" s="62" t="str">
        <f>IF(OR($F495="",$H495=""),"",$F495-$H495)</f>
        <v/>
      </c>
      <c r="L495" s="57"/>
    </row>
    <row r="496" spans="1:12">
      <c r="A496" s="57"/>
      <c r="B496" s="57"/>
      <c r="C496" s="57"/>
      <c r="D496" s="57"/>
      <c r="E496" s="58"/>
      <c r="F496" s="58"/>
      <c r="G496" s="57"/>
      <c r="H496" s="61"/>
      <c r="I496" s="59" t="str">
        <f>IF($A496="","",IF($F496="","MISSING EXPIRY",IF($F496&lt;TODAY(),"EXPIRED",IF($F496&lt;=TODAY()+30,"DUE IN 30 DAYS",IF($F496&lt;=TODAY()+60,"DUE IN 31-60 DAYS",IF($F496&lt;=TODAY()+90,"DUE IN 61-90 DAYS","VALID"))))))</f>
        <v/>
      </c>
      <c r="J496" s="59" t="str">
        <f>IF($F496="","",$F496-TODAY())</f>
        <v/>
      </c>
      <c r="K496" s="62" t="str">
        <f>IF(OR($F496="",$H496=""),"",$F496-$H496)</f>
        <v/>
      </c>
      <c r="L496" s="57"/>
    </row>
    <row r="497" spans="1:12">
      <c r="A497" s="57"/>
      <c r="B497" s="57"/>
      <c r="C497" s="57"/>
      <c r="D497" s="57"/>
      <c r="E497" s="58"/>
      <c r="F497" s="58"/>
      <c r="G497" s="57"/>
      <c r="H497" s="61"/>
      <c r="I497" s="59" t="str">
        <f>IF($A497="","",IF($F497="","MISSING EXPIRY",IF($F497&lt;TODAY(),"EXPIRED",IF($F497&lt;=TODAY()+30,"DUE IN 30 DAYS",IF($F497&lt;=TODAY()+60,"DUE IN 31-60 DAYS",IF($F497&lt;=TODAY()+90,"DUE IN 61-90 DAYS","VALID"))))))</f>
        <v/>
      </c>
      <c r="J497" s="59" t="str">
        <f>IF($F497="","",$F497-TODAY())</f>
        <v/>
      </c>
      <c r="K497" s="62" t="str">
        <f>IF(OR($F497="",$H497=""),"",$F497-$H497)</f>
        <v/>
      </c>
      <c r="L497" s="57"/>
    </row>
    <row r="498" spans="1:12">
      <c r="A498" s="57"/>
      <c r="B498" s="57"/>
      <c r="C498" s="57"/>
      <c r="D498" s="57"/>
      <c r="E498" s="58"/>
      <c r="F498" s="58"/>
      <c r="G498" s="57"/>
      <c r="H498" s="61"/>
      <c r="I498" s="59" t="str">
        <f>IF($A498="","",IF($F498="","MISSING EXPIRY",IF($F498&lt;TODAY(),"EXPIRED",IF($F498&lt;=TODAY()+30,"DUE IN 30 DAYS",IF($F498&lt;=TODAY()+60,"DUE IN 31-60 DAYS",IF($F498&lt;=TODAY()+90,"DUE IN 61-90 DAYS","VALID"))))))</f>
        <v/>
      </c>
      <c r="J498" s="59" t="str">
        <f>IF($F498="","",$F498-TODAY())</f>
        <v/>
      </c>
      <c r="K498" s="62" t="str">
        <f>IF(OR($F498="",$H498=""),"",$F498-$H498)</f>
        <v/>
      </c>
      <c r="L498" s="57"/>
    </row>
    <row r="499" spans="1:12">
      <c r="A499" s="57"/>
      <c r="B499" s="57"/>
      <c r="C499" s="57"/>
      <c r="D499" s="57"/>
      <c r="E499" s="58"/>
      <c r="F499" s="58"/>
      <c r="G499" s="57"/>
      <c r="H499" s="61"/>
      <c r="I499" s="59" t="str">
        <f>IF($A499="","",IF($F499="","MISSING EXPIRY",IF($F499&lt;TODAY(),"EXPIRED",IF($F499&lt;=TODAY()+30,"DUE IN 30 DAYS",IF($F499&lt;=TODAY()+60,"DUE IN 31-60 DAYS",IF($F499&lt;=TODAY()+90,"DUE IN 61-90 DAYS","VALID"))))))</f>
        <v/>
      </c>
      <c r="J499" s="59" t="str">
        <f>IF($F499="","",$F499-TODAY())</f>
        <v/>
      </c>
      <c r="K499" s="62" t="str">
        <f>IF(OR($F499="",$H499=""),"",$F499-$H499)</f>
        <v/>
      </c>
      <c r="L499" s="57"/>
    </row>
    <row r="500" spans="1:12">
      <c r="A500" s="57"/>
      <c r="B500" s="57"/>
      <c r="C500" s="57"/>
      <c r="D500" s="57"/>
      <c r="E500" s="58"/>
      <c r="F500" s="58"/>
      <c r="G500" s="57"/>
      <c r="H500" s="61"/>
      <c r="I500" s="59" t="str">
        <f>IF($A500="","",IF($F500="","MISSING EXPIRY",IF($F500&lt;TODAY(),"EXPIRED",IF($F500&lt;=TODAY()+30,"DUE IN 30 DAYS",IF($F500&lt;=TODAY()+60,"DUE IN 31-60 DAYS",IF($F500&lt;=TODAY()+90,"DUE IN 61-90 DAYS","VALID"))))))</f>
        <v/>
      </c>
      <c r="J500" s="59" t="str">
        <f>IF($F500="","",$F500-TODAY())</f>
        <v/>
      </c>
      <c r="K500" s="62" t="str">
        <f>IF(OR($F500="",$H500=""),"",$F500-$H500)</f>
        <v/>
      </c>
      <c r="L500" s="57"/>
    </row>
    <row r="501" spans="1:12">
      <c r="A501" s="57"/>
      <c r="B501" s="57"/>
      <c r="C501" s="57"/>
      <c r="D501" s="57"/>
      <c r="E501" s="58"/>
      <c r="F501" s="58"/>
      <c r="G501" s="57"/>
      <c r="H501" s="61"/>
      <c r="I501" s="59" t="str">
        <f>IF($A501="","",IF($F501="","MISSING EXPIRY",IF($F501&lt;TODAY(),"EXPIRED",IF($F501&lt;=TODAY()+30,"DUE IN 30 DAYS",IF($F501&lt;=TODAY()+60,"DUE IN 31-60 DAYS",IF($F501&lt;=TODAY()+90,"DUE IN 61-90 DAYS","VALID"))))))</f>
        <v/>
      </c>
      <c r="J501" s="59" t="str">
        <f>IF($F501="","",$F501-TODAY())</f>
        <v/>
      </c>
      <c r="K501" s="62" t="str">
        <f>IF(OR($F501="",$H501=""),"",$F501-$H501)</f>
        <v/>
      </c>
      <c r="L501" s="57"/>
    </row>
    <row r="502" spans="1:12">
      <c r="A502" s="57"/>
      <c r="B502" s="57"/>
      <c r="C502" s="57"/>
      <c r="D502" s="57"/>
      <c r="E502" s="58"/>
      <c r="F502" s="58"/>
      <c r="G502" s="57"/>
      <c r="H502" s="61"/>
      <c r="I502" s="59" t="str">
        <f>IF($A502="","",IF($F502="","MISSING EXPIRY",IF($F502&lt;TODAY(),"EXPIRED",IF($F502&lt;=TODAY()+30,"DUE IN 30 DAYS",IF($F502&lt;=TODAY()+60,"DUE IN 31-60 DAYS",IF($F502&lt;=TODAY()+90,"DUE IN 61-90 DAYS","VALID"))))))</f>
        <v/>
      </c>
      <c r="J502" s="59" t="str">
        <f>IF($F502="","",$F502-TODAY())</f>
        <v/>
      </c>
      <c r="K502" s="62" t="str">
        <f>IF(OR($F502="",$H502=""),"",$F502-$H502)</f>
        <v/>
      </c>
      <c r="L502" s="57"/>
    </row>
    <row r="503" spans="1:12">
      <c r="A503" s="57"/>
      <c r="B503" s="57"/>
      <c r="C503" s="57"/>
      <c r="D503" s="57"/>
      <c r="E503" s="58"/>
      <c r="F503" s="58"/>
      <c r="G503" s="57"/>
      <c r="H503" s="61"/>
      <c r="I503" s="59" t="str">
        <f>IF($A503="","",IF($F503="","MISSING EXPIRY",IF($F503&lt;TODAY(),"EXPIRED",IF($F503&lt;=TODAY()+30,"DUE IN 30 DAYS",IF($F503&lt;=TODAY()+60,"DUE IN 31-60 DAYS",IF($F503&lt;=TODAY()+90,"DUE IN 61-90 DAYS","VALID"))))))</f>
        <v/>
      </c>
      <c r="J503" s="59" t="str">
        <f>IF($F503="","",$F503-TODAY())</f>
        <v/>
      </c>
      <c r="K503" s="62" t="str">
        <f>IF(OR($F503="",$H503=""),"",$F503-$H503)</f>
        <v/>
      </c>
      <c r="L503" s="57"/>
    </row>
    <row r="504" spans="1:12">
      <c r="A504" s="57"/>
      <c r="B504" s="57"/>
      <c r="C504" s="57"/>
      <c r="D504" s="57"/>
      <c r="E504" s="58"/>
      <c r="F504" s="58"/>
      <c r="G504" s="57"/>
      <c r="H504" s="61"/>
      <c r="I504" s="59" t="str">
        <f>IF($A504="","",IF($F504="","MISSING EXPIRY",IF($F504&lt;TODAY(),"EXPIRED",IF($F504&lt;=TODAY()+30,"DUE IN 30 DAYS",IF($F504&lt;=TODAY()+60,"DUE IN 31-60 DAYS",IF($F504&lt;=TODAY()+90,"DUE IN 61-90 DAYS","VALID"))))))</f>
        <v/>
      </c>
      <c r="J504" s="59" t="str">
        <f>IF($F504="","",$F504-TODAY())</f>
        <v/>
      </c>
      <c r="K504" s="62" t="str">
        <f>IF(OR($F504="",$H504=""),"",$F504-$H504)</f>
        <v/>
      </c>
      <c r="L504" s="57"/>
    </row>
    <row r="505" spans="1:12">
      <c r="A505" s="57"/>
      <c r="B505" s="57"/>
      <c r="C505" s="57"/>
      <c r="D505" s="57"/>
      <c r="E505" s="58"/>
      <c r="F505" s="58"/>
      <c r="G505" s="57"/>
      <c r="H505" s="61"/>
      <c r="I505" s="59" t="str">
        <f>IF($A505="","",IF($F505="","MISSING EXPIRY",IF($F505&lt;TODAY(),"EXPIRED",IF($F505&lt;=TODAY()+30,"DUE IN 30 DAYS",IF($F505&lt;=TODAY()+60,"DUE IN 31-60 DAYS",IF($F505&lt;=TODAY()+90,"DUE IN 61-90 DAYS","VALID"))))))</f>
        <v/>
      </c>
      <c r="J505" s="59" t="str">
        <f>IF($F505="","",$F505-TODAY())</f>
        <v/>
      </c>
      <c r="K505" s="62" t="str">
        <f>IF(OR($F505="",$H505=""),"",$F505-$H505)</f>
        <v/>
      </c>
      <c r="L505" s="57"/>
    </row>
    <row r="506" spans="1:12">
      <c r="A506" s="57"/>
      <c r="B506" s="57"/>
      <c r="C506" s="57"/>
      <c r="D506" s="57"/>
      <c r="E506" s="58"/>
      <c r="F506" s="58"/>
      <c r="G506" s="57"/>
      <c r="H506" s="61"/>
      <c r="I506" s="59" t="str">
        <f>IF($A506="","",IF($F506="","MISSING EXPIRY",IF($F506&lt;TODAY(),"EXPIRED",IF($F506&lt;=TODAY()+30,"DUE IN 30 DAYS",IF($F506&lt;=TODAY()+60,"DUE IN 31-60 DAYS",IF($F506&lt;=TODAY()+90,"DUE IN 61-90 DAYS","VALID"))))))</f>
        <v/>
      </c>
      <c r="J506" s="59" t="str">
        <f>IF($F506="","",$F506-TODAY())</f>
        <v/>
      </c>
      <c r="K506" s="62" t="str">
        <f>IF(OR($F506="",$H506=""),"",$F506-$H506)</f>
        <v/>
      </c>
      <c r="L506" s="57"/>
    </row>
    <row r="507" spans="1:12">
      <c r="A507" s="57"/>
      <c r="B507" s="57"/>
      <c r="C507" s="57"/>
      <c r="D507" s="57"/>
      <c r="E507" s="58"/>
      <c r="F507" s="58"/>
      <c r="G507" s="57"/>
      <c r="H507" s="61"/>
      <c r="I507" s="59" t="str">
        <f>IF($A507="","",IF($F507="","MISSING EXPIRY",IF($F507&lt;TODAY(),"EXPIRED",IF($F507&lt;=TODAY()+30,"DUE IN 30 DAYS",IF($F507&lt;=TODAY()+60,"DUE IN 31-60 DAYS",IF($F507&lt;=TODAY()+90,"DUE IN 61-90 DAYS","VALID"))))))</f>
        <v/>
      </c>
      <c r="J507" s="59" t="str">
        <f>IF($F507="","",$F507-TODAY())</f>
        <v/>
      </c>
      <c r="K507" s="62" t="str">
        <f>IF(OR($F507="",$H507=""),"",$F507-$H507)</f>
        <v/>
      </c>
      <c r="L507" s="57"/>
    </row>
    <row r="508" spans="1:12">
      <c r="A508" s="57"/>
      <c r="B508" s="57"/>
      <c r="C508" s="57"/>
      <c r="D508" s="57"/>
      <c r="E508" s="58"/>
      <c r="F508" s="58"/>
      <c r="G508" s="57"/>
      <c r="H508" s="61"/>
      <c r="I508" s="59" t="str">
        <f>IF($A508="","",IF($F508="","MISSING EXPIRY",IF($F508&lt;TODAY(),"EXPIRED",IF($F508&lt;=TODAY()+30,"DUE IN 30 DAYS",IF($F508&lt;=TODAY()+60,"DUE IN 31-60 DAYS",IF($F508&lt;=TODAY()+90,"DUE IN 61-90 DAYS","VALID"))))))</f>
        <v/>
      </c>
      <c r="J508" s="59" t="str">
        <f>IF($F508="","",$F508-TODAY())</f>
        <v/>
      </c>
      <c r="K508" s="62" t="str">
        <f>IF(OR($F508="",$H508=""),"",$F508-$H508)</f>
        <v/>
      </c>
      <c r="L508" s="57"/>
    </row>
    <row r="509" spans="1:12">
      <c r="A509" s="57"/>
      <c r="B509" s="57"/>
      <c r="C509" s="57"/>
      <c r="D509" s="57"/>
      <c r="E509" s="58"/>
      <c r="F509" s="58"/>
      <c r="G509" s="57"/>
      <c r="H509" s="61"/>
      <c r="I509" s="59" t="str">
        <f>IF($A509="","",IF($F509="","MISSING EXPIRY",IF($F509&lt;TODAY(),"EXPIRED",IF($F509&lt;=TODAY()+30,"DUE IN 30 DAYS",IF($F509&lt;=TODAY()+60,"DUE IN 31-60 DAYS",IF($F509&lt;=TODAY()+90,"DUE IN 61-90 DAYS","VALID"))))))</f>
        <v/>
      </c>
      <c r="J509" s="59" t="str">
        <f>IF($F509="","",$F509-TODAY())</f>
        <v/>
      </c>
      <c r="K509" s="62" t="str">
        <f>IF(OR($F509="",$H509=""),"",$F509-$H509)</f>
        <v/>
      </c>
      <c r="L509" s="57"/>
    </row>
    <row r="510" spans="1:12">
      <c r="A510" s="57"/>
      <c r="B510" s="57"/>
      <c r="C510" s="57"/>
      <c r="D510" s="57"/>
      <c r="E510" s="58"/>
      <c r="F510" s="58"/>
      <c r="G510" s="57"/>
      <c r="H510" s="61"/>
      <c r="I510" s="59" t="str">
        <f>IF($A510="","",IF($F510="","MISSING EXPIRY",IF($F510&lt;TODAY(),"EXPIRED",IF($F510&lt;=TODAY()+30,"DUE IN 30 DAYS",IF($F510&lt;=TODAY()+60,"DUE IN 31-60 DAYS",IF($F510&lt;=TODAY()+90,"DUE IN 61-90 DAYS","VALID"))))))</f>
        <v/>
      </c>
      <c r="J510" s="59" t="str">
        <f>IF($F510="","",$F510-TODAY())</f>
        <v/>
      </c>
      <c r="K510" s="62" t="str">
        <f>IF(OR($F510="",$H510=""),"",$F510-$H510)</f>
        <v/>
      </c>
      <c r="L510" s="57"/>
    </row>
    <row r="511" spans="1:12">
      <c r="A511" s="57"/>
      <c r="B511" s="57"/>
      <c r="C511" s="57"/>
      <c r="D511" s="57"/>
      <c r="E511" s="58"/>
      <c r="F511" s="58"/>
      <c r="G511" s="57"/>
      <c r="H511" s="61"/>
      <c r="I511" s="59" t="str">
        <f>IF($A511="","",IF($F511="","MISSING EXPIRY",IF($F511&lt;TODAY(),"EXPIRED",IF($F511&lt;=TODAY()+30,"DUE IN 30 DAYS",IF($F511&lt;=TODAY()+60,"DUE IN 31-60 DAYS",IF($F511&lt;=TODAY()+90,"DUE IN 61-90 DAYS","VALID"))))))</f>
        <v/>
      </c>
      <c r="J511" s="59" t="str">
        <f>IF($F511="","",$F511-TODAY())</f>
        <v/>
      </c>
      <c r="K511" s="62" t="str">
        <f>IF(OR($F511="",$H511=""),"",$F511-$H511)</f>
        <v/>
      </c>
      <c r="L511" s="57"/>
    </row>
    <row r="512" spans="1:12">
      <c r="A512" s="57"/>
      <c r="B512" s="57"/>
      <c r="C512" s="57"/>
      <c r="D512" s="57"/>
      <c r="E512" s="58"/>
      <c r="F512" s="58"/>
      <c r="G512" s="57"/>
      <c r="H512" s="61"/>
      <c r="I512" s="59" t="str">
        <f>IF($A512="","",IF($F512="","MISSING EXPIRY",IF($F512&lt;TODAY(),"EXPIRED",IF($F512&lt;=TODAY()+30,"DUE IN 30 DAYS",IF($F512&lt;=TODAY()+60,"DUE IN 31-60 DAYS",IF($F512&lt;=TODAY()+90,"DUE IN 61-90 DAYS","VALID"))))))</f>
        <v/>
      </c>
      <c r="J512" s="59" t="str">
        <f>IF($F512="","",$F512-TODAY())</f>
        <v/>
      </c>
      <c r="K512" s="62" t="str">
        <f>IF(OR($F512="",$H512=""),"",$F512-$H512)</f>
        <v/>
      </c>
      <c r="L512" s="57"/>
    </row>
    <row r="513" spans="1:12">
      <c r="A513" s="57"/>
      <c r="B513" s="57"/>
      <c r="C513" s="57"/>
      <c r="D513" s="57"/>
      <c r="E513" s="58"/>
      <c r="F513" s="58"/>
      <c r="G513" s="57"/>
      <c r="H513" s="61"/>
      <c r="I513" s="59" t="str">
        <f>IF($A513="","",IF($F513="","MISSING EXPIRY",IF($F513&lt;TODAY(),"EXPIRED",IF($F513&lt;=TODAY()+30,"DUE IN 30 DAYS",IF($F513&lt;=TODAY()+60,"DUE IN 31-60 DAYS",IF($F513&lt;=TODAY()+90,"DUE IN 61-90 DAYS","VALID"))))))</f>
        <v/>
      </c>
      <c r="J513" s="59" t="str">
        <f>IF($F513="","",$F513-TODAY())</f>
        <v/>
      </c>
      <c r="K513" s="62" t="str">
        <f>IF(OR($F513="",$H513=""),"",$F513-$H513)</f>
        <v/>
      </c>
      <c r="L513" s="57"/>
    </row>
    <row r="514" spans="1:12">
      <c r="A514" s="57"/>
      <c r="B514" s="57"/>
      <c r="C514" s="57"/>
      <c r="D514" s="57"/>
      <c r="E514" s="58"/>
      <c r="F514" s="58"/>
      <c r="G514" s="57"/>
      <c r="H514" s="61"/>
      <c r="I514" s="59" t="str">
        <f>IF($A514="","",IF($F514="","MISSING EXPIRY",IF($F514&lt;TODAY(),"EXPIRED",IF($F514&lt;=TODAY()+30,"DUE IN 30 DAYS",IF($F514&lt;=TODAY()+60,"DUE IN 31-60 DAYS",IF($F514&lt;=TODAY()+90,"DUE IN 61-90 DAYS","VALID"))))))</f>
        <v/>
      </c>
      <c r="J514" s="59" t="str">
        <f>IF($F514="","",$F514-TODAY())</f>
        <v/>
      </c>
      <c r="K514" s="62" t="str">
        <f>IF(OR($F514="",$H514=""),"",$F514-$H514)</f>
        <v/>
      </c>
      <c r="L514" s="57"/>
    </row>
    <row r="515" spans="1:12">
      <c r="A515" s="57"/>
      <c r="B515" s="57"/>
      <c r="C515" s="57"/>
      <c r="D515" s="57"/>
      <c r="E515" s="58"/>
      <c r="F515" s="58"/>
      <c r="G515" s="57"/>
      <c r="H515" s="61"/>
      <c r="I515" s="59" t="str">
        <f>IF($A515="","",IF($F515="","MISSING EXPIRY",IF($F515&lt;TODAY(),"EXPIRED",IF($F515&lt;=TODAY()+30,"DUE IN 30 DAYS",IF($F515&lt;=TODAY()+60,"DUE IN 31-60 DAYS",IF($F515&lt;=TODAY()+90,"DUE IN 61-90 DAYS","VALID"))))))</f>
        <v/>
      </c>
      <c r="J515" s="59" t="str">
        <f>IF($F515="","",$F515-TODAY())</f>
        <v/>
      </c>
      <c r="K515" s="62" t="str">
        <f>IF(OR($F515="",$H515=""),"",$F515-$H515)</f>
        <v/>
      </c>
      <c r="L515" s="57"/>
    </row>
    <row r="516" spans="1:12">
      <c r="A516" s="57"/>
      <c r="B516" s="57"/>
      <c r="C516" s="57"/>
      <c r="D516" s="57"/>
      <c r="E516" s="58"/>
      <c r="F516" s="58"/>
      <c r="G516" s="57"/>
      <c r="H516" s="61"/>
      <c r="I516" s="59" t="str">
        <f>IF($A516="","",IF($F516="","MISSING EXPIRY",IF($F516&lt;TODAY(),"EXPIRED",IF($F516&lt;=TODAY()+30,"DUE IN 30 DAYS",IF($F516&lt;=TODAY()+60,"DUE IN 31-60 DAYS",IF($F516&lt;=TODAY()+90,"DUE IN 61-90 DAYS","VALID"))))))</f>
        <v/>
      </c>
      <c r="J516" s="59" t="str">
        <f>IF($F516="","",$F516-TODAY())</f>
        <v/>
      </c>
      <c r="K516" s="62" t="str">
        <f>IF(OR($F516="",$H516=""),"",$F516-$H516)</f>
        <v/>
      </c>
      <c r="L516" s="57"/>
    </row>
    <row r="517" spans="1:12">
      <c r="A517" s="57"/>
      <c r="B517" s="57"/>
      <c r="C517" s="57"/>
      <c r="D517" s="57"/>
      <c r="E517" s="58"/>
      <c r="F517" s="58"/>
      <c r="G517" s="57"/>
      <c r="H517" s="61"/>
      <c r="I517" s="59" t="str">
        <f>IF($A517="","",IF($F517="","MISSING EXPIRY",IF($F517&lt;TODAY(),"EXPIRED",IF($F517&lt;=TODAY()+30,"DUE IN 30 DAYS",IF($F517&lt;=TODAY()+60,"DUE IN 31-60 DAYS",IF($F517&lt;=TODAY()+90,"DUE IN 61-90 DAYS","VALID"))))))</f>
        <v/>
      </c>
      <c r="J517" s="59" t="str">
        <f>IF($F517="","",$F517-TODAY())</f>
        <v/>
      </c>
      <c r="K517" s="62" t="str">
        <f>IF(OR($F517="",$H517=""),"",$F517-$H517)</f>
        <v/>
      </c>
      <c r="L517" s="57"/>
    </row>
    <row r="518" spans="1:12">
      <c r="A518" s="57"/>
      <c r="B518" s="57"/>
      <c r="C518" s="57"/>
      <c r="D518" s="57"/>
      <c r="E518" s="58"/>
      <c r="F518" s="58"/>
      <c r="G518" s="57"/>
      <c r="H518" s="61"/>
      <c r="I518" s="59" t="str">
        <f>IF($A518="","",IF($F518="","MISSING EXPIRY",IF($F518&lt;TODAY(),"EXPIRED",IF($F518&lt;=TODAY()+30,"DUE IN 30 DAYS",IF($F518&lt;=TODAY()+60,"DUE IN 31-60 DAYS",IF($F518&lt;=TODAY()+90,"DUE IN 61-90 DAYS","VALID"))))))</f>
        <v/>
      </c>
      <c r="J518" s="59" t="str">
        <f>IF($F518="","",$F518-TODAY())</f>
        <v/>
      </c>
      <c r="K518" s="62" t="str">
        <f>IF(OR($F518="",$H518=""),"",$F518-$H518)</f>
        <v/>
      </c>
      <c r="L518" s="57"/>
    </row>
    <row r="519" spans="1:12">
      <c r="A519" s="57"/>
      <c r="B519" s="57"/>
      <c r="C519" s="57"/>
      <c r="D519" s="57"/>
      <c r="E519" s="58"/>
      <c r="F519" s="58"/>
      <c r="G519" s="57"/>
      <c r="H519" s="61"/>
      <c r="I519" s="59" t="str">
        <f>IF($A519="","",IF($F519="","MISSING EXPIRY",IF($F519&lt;TODAY(),"EXPIRED",IF($F519&lt;=TODAY()+30,"DUE IN 30 DAYS",IF($F519&lt;=TODAY()+60,"DUE IN 31-60 DAYS",IF($F519&lt;=TODAY()+90,"DUE IN 61-90 DAYS","VALID"))))))</f>
        <v/>
      </c>
      <c r="J519" s="59" t="str">
        <f>IF($F519="","",$F519-TODAY())</f>
        <v/>
      </c>
      <c r="K519" s="62" t="str">
        <f>IF(OR($F519="",$H519=""),"",$F519-$H519)</f>
        <v/>
      </c>
      <c r="L519" s="57"/>
    </row>
    <row r="520" spans="1:12">
      <c r="A520" s="57"/>
      <c r="B520" s="57"/>
      <c r="C520" s="57"/>
      <c r="D520" s="57"/>
      <c r="E520" s="58"/>
      <c r="F520" s="58"/>
      <c r="G520" s="57"/>
      <c r="H520" s="61"/>
      <c r="I520" s="59" t="str">
        <f>IF($A520="","",IF($F520="","MISSING EXPIRY",IF($F520&lt;TODAY(),"EXPIRED",IF($F520&lt;=TODAY()+30,"DUE IN 30 DAYS",IF($F520&lt;=TODAY()+60,"DUE IN 31-60 DAYS",IF($F520&lt;=TODAY()+90,"DUE IN 61-90 DAYS","VALID"))))))</f>
        <v/>
      </c>
      <c r="J520" s="59" t="str">
        <f>IF($F520="","",$F520-TODAY())</f>
        <v/>
      </c>
      <c r="K520" s="62" t="str">
        <f>IF(OR($F520="",$H520=""),"",$F520-$H520)</f>
        <v/>
      </c>
      <c r="L520" s="57"/>
    </row>
    <row r="521" spans="1:12">
      <c r="A521" s="57"/>
      <c r="B521" s="57"/>
      <c r="C521" s="57"/>
      <c r="D521" s="57"/>
      <c r="E521" s="58"/>
      <c r="F521" s="58"/>
      <c r="G521" s="57"/>
      <c r="H521" s="61"/>
      <c r="I521" s="59" t="str">
        <f>IF($A521="","",IF($F521="","MISSING EXPIRY",IF($F521&lt;TODAY(),"EXPIRED",IF($F521&lt;=TODAY()+30,"DUE IN 30 DAYS",IF($F521&lt;=TODAY()+60,"DUE IN 31-60 DAYS",IF($F521&lt;=TODAY()+90,"DUE IN 61-90 DAYS","VALID"))))))</f>
        <v/>
      </c>
      <c r="J521" s="59" t="str">
        <f>IF($F521="","",$F521-TODAY())</f>
        <v/>
      </c>
      <c r="K521" s="62" t="str">
        <f>IF(OR($F521="",$H521=""),"",$F521-$H521)</f>
        <v/>
      </c>
      <c r="L521" s="57"/>
    </row>
    <row r="522" spans="1:12">
      <c r="A522" s="57"/>
      <c r="B522" s="57"/>
      <c r="C522" s="57"/>
      <c r="D522" s="57"/>
      <c r="E522" s="58"/>
      <c r="F522" s="58"/>
      <c r="G522" s="57"/>
      <c r="H522" s="61"/>
      <c r="I522" s="59" t="str">
        <f>IF($A522="","",IF($F522="","MISSING EXPIRY",IF($F522&lt;TODAY(),"EXPIRED",IF($F522&lt;=TODAY()+30,"DUE IN 30 DAYS",IF($F522&lt;=TODAY()+60,"DUE IN 31-60 DAYS",IF($F522&lt;=TODAY()+90,"DUE IN 61-90 DAYS","VALID"))))))</f>
        <v/>
      </c>
      <c r="J522" s="59" t="str">
        <f>IF($F522="","",$F522-TODAY())</f>
        <v/>
      </c>
      <c r="K522" s="62" t="str">
        <f>IF(OR($F522="",$H522=""),"",$F522-$H522)</f>
        <v/>
      </c>
      <c r="L522" s="57"/>
    </row>
    <row r="523" spans="1:12">
      <c r="A523" s="57"/>
      <c r="B523" s="57"/>
      <c r="C523" s="57"/>
      <c r="D523" s="57"/>
      <c r="E523" s="58"/>
      <c r="F523" s="58"/>
      <c r="G523" s="57"/>
      <c r="H523" s="61"/>
      <c r="I523" s="59" t="str">
        <f>IF($A523="","",IF($F523="","MISSING EXPIRY",IF($F523&lt;TODAY(),"EXPIRED",IF($F523&lt;=TODAY()+30,"DUE IN 30 DAYS",IF($F523&lt;=TODAY()+60,"DUE IN 31-60 DAYS",IF($F523&lt;=TODAY()+90,"DUE IN 61-90 DAYS","VALID"))))))</f>
        <v/>
      </c>
      <c r="J523" s="59" t="str">
        <f>IF($F523="","",$F523-TODAY())</f>
        <v/>
      </c>
      <c r="K523" s="62" t="str">
        <f>IF(OR($F523="",$H523=""),"",$F523-$H523)</f>
        <v/>
      </c>
      <c r="L523" s="57"/>
    </row>
    <row r="524" spans="1:12">
      <c r="A524" s="57"/>
      <c r="B524" s="57"/>
      <c r="C524" s="57"/>
      <c r="D524" s="57"/>
      <c r="E524" s="58"/>
      <c r="F524" s="58"/>
      <c r="G524" s="57"/>
      <c r="H524" s="61"/>
      <c r="I524" s="59" t="str">
        <f>IF($A524="","",IF($F524="","MISSING EXPIRY",IF($F524&lt;TODAY(),"EXPIRED",IF($F524&lt;=TODAY()+30,"DUE IN 30 DAYS",IF($F524&lt;=TODAY()+60,"DUE IN 31-60 DAYS",IF($F524&lt;=TODAY()+90,"DUE IN 61-90 DAYS","VALID"))))))</f>
        <v/>
      </c>
      <c r="J524" s="59" t="str">
        <f>IF($F524="","",$F524-TODAY())</f>
        <v/>
      </c>
      <c r="K524" s="62" t="str">
        <f>IF(OR($F524="",$H524=""),"",$F524-$H524)</f>
        <v/>
      </c>
      <c r="L524" s="57"/>
    </row>
    <row r="525" spans="1:12">
      <c r="A525" s="57"/>
      <c r="B525" s="57"/>
      <c r="C525" s="57"/>
      <c r="D525" s="57"/>
      <c r="E525" s="58"/>
      <c r="F525" s="58"/>
      <c r="G525" s="57"/>
      <c r="H525" s="61"/>
      <c r="I525" s="59" t="str">
        <f>IF($A525="","",IF($F525="","MISSING EXPIRY",IF($F525&lt;TODAY(),"EXPIRED",IF($F525&lt;=TODAY()+30,"DUE IN 30 DAYS",IF($F525&lt;=TODAY()+60,"DUE IN 31-60 DAYS",IF($F525&lt;=TODAY()+90,"DUE IN 61-90 DAYS","VALID"))))))</f>
        <v/>
      </c>
      <c r="J525" s="59" t="str">
        <f>IF($F525="","",$F525-TODAY())</f>
        <v/>
      </c>
      <c r="K525" s="62" t="str">
        <f>IF(OR($F525="",$H525=""),"",$F525-$H525)</f>
        <v/>
      </c>
      <c r="L525" s="57"/>
    </row>
    <row r="526" spans="1:12">
      <c r="A526" s="57"/>
      <c r="B526" s="57"/>
      <c r="C526" s="57"/>
      <c r="D526" s="57"/>
      <c r="E526" s="58"/>
      <c r="F526" s="58"/>
      <c r="G526" s="57"/>
      <c r="H526" s="61"/>
      <c r="I526" s="59" t="str">
        <f>IF($A526="","",IF($F526="","MISSING EXPIRY",IF($F526&lt;TODAY(),"EXPIRED",IF($F526&lt;=TODAY()+30,"DUE IN 30 DAYS",IF($F526&lt;=TODAY()+60,"DUE IN 31-60 DAYS",IF($F526&lt;=TODAY()+90,"DUE IN 61-90 DAYS","VALID"))))))</f>
        <v/>
      </c>
      <c r="J526" s="59" t="str">
        <f>IF($F526="","",$F526-TODAY())</f>
        <v/>
      </c>
      <c r="K526" s="62" t="str">
        <f>IF(OR($F526="",$H526=""),"",$F526-$H526)</f>
        <v/>
      </c>
      <c r="L526" s="57"/>
    </row>
    <row r="527" spans="1:12">
      <c r="A527" s="57"/>
      <c r="B527" s="57"/>
      <c r="C527" s="57"/>
      <c r="D527" s="57"/>
      <c r="E527" s="58"/>
      <c r="F527" s="58"/>
      <c r="G527" s="57"/>
      <c r="H527" s="61"/>
      <c r="I527" s="59" t="str">
        <f>IF($A527="","",IF($F527="","MISSING EXPIRY",IF($F527&lt;TODAY(),"EXPIRED",IF($F527&lt;=TODAY()+30,"DUE IN 30 DAYS",IF($F527&lt;=TODAY()+60,"DUE IN 31-60 DAYS",IF($F527&lt;=TODAY()+90,"DUE IN 61-90 DAYS","VALID"))))))</f>
        <v/>
      </c>
      <c r="J527" s="59" t="str">
        <f>IF($F527="","",$F527-TODAY())</f>
        <v/>
      </c>
      <c r="K527" s="62" t="str">
        <f>IF(OR($F527="",$H527=""),"",$F527-$H527)</f>
        <v/>
      </c>
      <c r="L527" s="57"/>
    </row>
    <row r="528" spans="1:12">
      <c r="A528" s="57"/>
      <c r="B528" s="57"/>
      <c r="C528" s="57"/>
      <c r="D528" s="57"/>
      <c r="E528" s="58"/>
      <c r="F528" s="58"/>
      <c r="G528" s="57"/>
      <c r="H528" s="61"/>
      <c r="I528" s="59" t="str">
        <f>IF($A528="","",IF($F528="","MISSING EXPIRY",IF($F528&lt;TODAY(),"EXPIRED",IF($F528&lt;=TODAY()+30,"DUE IN 30 DAYS",IF($F528&lt;=TODAY()+60,"DUE IN 31-60 DAYS",IF($F528&lt;=TODAY()+90,"DUE IN 61-90 DAYS","VALID"))))))</f>
        <v/>
      </c>
      <c r="J528" s="59" t="str">
        <f>IF($F528="","",$F528-TODAY())</f>
        <v/>
      </c>
      <c r="K528" s="62" t="str">
        <f>IF(OR($F528="",$H528=""),"",$F528-$H528)</f>
        <v/>
      </c>
      <c r="L528" s="57"/>
    </row>
    <row r="529" spans="1:12">
      <c r="A529" s="57"/>
      <c r="B529" s="57"/>
      <c r="C529" s="57"/>
      <c r="D529" s="57"/>
      <c r="E529" s="58"/>
      <c r="F529" s="58"/>
      <c r="G529" s="57"/>
      <c r="H529" s="61"/>
      <c r="I529" s="59" t="str">
        <f>IF($A529="","",IF($F529="","MISSING EXPIRY",IF($F529&lt;TODAY(),"EXPIRED",IF($F529&lt;=TODAY()+30,"DUE IN 30 DAYS",IF($F529&lt;=TODAY()+60,"DUE IN 31-60 DAYS",IF($F529&lt;=TODAY()+90,"DUE IN 61-90 DAYS","VALID"))))))</f>
        <v/>
      </c>
      <c r="J529" s="59" t="str">
        <f>IF($F529="","",$F529-TODAY())</f>
        <v/>
      </c>
      <c r="K529" s="62" t="str">
        <f>IF(OR($F529="",$H529=""),"",$F529-$H529)</f>
        <v/>
      </c>
      <c r="L529" s="57"/>
    </row>
    <row r="530" spans="1:12">
      <c r="A530" s="57"/>
      <c r="B530" s="57"/>
      <c r="C530" s="57"/>
      <c r="D530" s="57"/>
      <c r="E530" s="58"/>
      <c r="F530" s="58"/>
      <c r="G530" s="57"/>
      <c r="H530" s="61"/>
      <c r="I530" s="59" t="str">
        <f>IF($A530="","",IF($F530="","MISSING EXPIRY",IF($F530&lt;TODAY(),"EXPIRED",IF($F530&lt;=TODAY()+30,"DUE IN 30 DAYS",IF($F530&lt;=TODAY()+60,"DUE IN 31-60 DAYS",IF($F530&lt;=TODAY()+90,"DUE IN 61-90 DAYS","VALID"))))))</f>
        <v/>
      </c>
      <c r="J530" s="59" t="str">
        <f>IF($F530="","",$F530-TODAY())</f>
        <v/>
      </c>
      <c r="K530" s="62" t="str">
        <f>IF(OR($F530="",$H530=""),"",$F530-$H530)</f>
        <v/>
      </c>
      <c r="L530" s="57"/>
    </row>
    <row r="531" spans="1:12">
      <c r="A531" s="57"/>
      <c r="B531" s="57"/>
      <c r="C531" s="57"/>
      <c r="D531" s="57"/>
      <c r="E531" s="58"/>
      <c r="F531" s="58"/>
      <c r="G531" s="57"/>
      <c r="H531" s="61"/>
      <c r="I531" s="59" t="str">
        <f>IF($A531="","",IF($F531="","MISSING EXPIRY",IF($F531&lt;TODAY(),"EXPIRED",IF($F531&lt;=TODAY()+30,"DUE IN 30 DAYS",IF($F531&lt;=TODAY()+60,"DUE IN 31-60 DAYS",IF($F531&lt;=TODAY()+90,"DUE IN 61-90 DAYS","VALID"))))))</f>
        <v/>
      </c>
      <c r="J531" s="59" t="str">
        <f>IF($F531="","",$F531-TODAY())</f>
        <v/>
      </c>
      <c r="K531" s="62" t="str">
        <f>IF(OR($F531="",$H531=""),"",$F531-$H531)</f>
        <v/>
      </c>
      <c r="L531" s="57"/>
    </row>
    <row r="532" spans="1:12">
      <c r="A532" s="57"/>
      <c r="B532" s="57"/>
      <c r="C532" s="57"/>
      <c r="D532" s="57"/>
      <c r="E532" s="58"/>
      <c r="F532" s="58"/>
      <c r="G532" s="57"/>
      <c r="H532" s="61"/>
      <c r="I532" s="59" t="str">
        <f>IF($A532="","",IF($F532="","MISSING EXPIRY",IF($F532&lt;TODAY(),"EXPIRED",IF($F532&lt;=TODAY()+30,"DUE IN 30 DAYS",IF($F532&lt;=TODAY()+60,"DUE IN 31-60 DAYS",IF($F532&lt;=TODAY()+90,"DUE IN 61-90 DAYS","VALID"))))))</f>
        <v/>
      </c>
      <c r="J532" s="59" t="str">
        <f>IF($F532="","",$F532-TODAY())</f>
        <v/>
      </c>
      <c r="K532" s="62" t="str">
        <f>IF(OR($F532="",$H532=""),"",$F532-$H532)</f>
        <v/>
      </c>
      <c r="L532" s="57"/>
    </row>
    <row r="533" spans="1:12">
      <c r="A533" s="57"/>
      <c r="B533" s="57"/>
      <c r="C533" s="57"/>
      <c r="D533" s="57"/>
      <c r="E533" s="58"/>
      <c r="F533" s="58"/>
      <c r="G533" s="57"/>
      <c r="H533" s="61"/>
      <c r="I533" s="59" t="str">
        <f>IF($A533="","",IF($F533="","MISSING EXPIRY",IF($F533&lt;TODAY(),"EXPIRED",IF($F533&lt;=TODAY()+30,"DUE IN 30 DAYS",IF($F533&lt;=TODAY()+60,"DUE IN 31-60 DAYS",IF($F533&lt;=TODAY()+90,"DUE IN 61-90 DAYS","VALID"))))))</f>
        <v/>
      </c>
      <c r="J533" s="59" t="str">
        <f>IF($F533="","",$F533-TODAY())</f>
        <v/>
      </c>
      <c r="K533" s="62" t="str">
        <f>IF(OR($F533="",$H533=""),"",$F533-$H533)</f>
        <v/>
      </c>
      <c r="L533" s="57"/>
    </row>
    <row r="534" spans="1:12">
      <c r="A534" s="57"/>
      <c r="B534" s="57"/>
      <c r="C534" s="57"/>
      <c r="D534" s="57"/>
      <c r="E534" s="58"/>
      <c r="F534" s="58"/>
      <c r="G534" s="57"/>
      <c r="H534" s="61"/>
      <c r="I534" s="59" t="str">
        <f>IF($A534="","",IF($F534="","MISSING EXPIRY",IF($F534&lt;TODAY(),"EXPIRED",IF($F534&lt;=TODAY()+30,"DUE IN 30 DAYS",IF($F534&lt;=TODAY()+60,"DUE IN 31-60 DAYS",IF($F534&lt;=TODAY()+90,"DUE IN 61-90 DAYS","VALID"))))))</f>
        <v/>
      </c>
      <c r="J534" s="59" t="str">
        <f>IF($F534="","",$F534-TODAY())</f>
        <v/>
      </c>
      <c r="K534" s="62" t="str">
        <f>IF(OR($F534="",$H534=""),"",$F534-$H534)</f>
        <v/>
      </c>
      <c r="L534" s="57"/>
    </row>
    <row r="535" spans="1:12">
      <c r="A535" s="57"/>
      <c r="B535" s="57"/>
      <c r="C535" s="57"/>
      <c r="D535" s="57"/>
      <c r="E535" s="58"/>
      <c r="F535" s="58"/>
      <c r="G535" s="57"/>
      <c r="H535" s="61"/>
      <c r="I535" s="59" t="str">
        <f>IF($A535="","",IF($F535="","MISSING EXPIRY",IF($F535&lt;TODAY(),"EXPIRED",IF($F535&lt;=TODAY()+30,"DUE IN 30 DAYS",IF($F535&lt;=TODAY()+60,"DUE IN 31-60 DAYS",IF($F535&lt;=TODAY()+90,"DUE IN 61-90 DAYS","VALID"))))))</f>
        <v/>
      </c>
      <c r="J535" s="59" t="str">
        <f>IF($F535="","",$F535-TODAY())</f>
        <v/>
      </c>
      <c r="K535" s="62" t="str">
        <f>IF(OR($F535="",$H535=""),"",$F535-$H535)</f>
        <v/>
      </c>
      <c r="L535" s="57"/>
    </row>
    <row r="536" spans="1:12">
      <c r="A536" s="57"/>
      <c r="B536" s="57"/>
      <c r="C536" s="57"/>
      <c r="D536" s="57"/>
      <c r="E536" s="58"/>
      <c r="F536" s="58"/>
      <c r="G536" s="57"/>
      <c r="H536" s="61"/>
      <c r="I536" s="59" t="str">
        <f>IF($A536="","",IF($F536="","MISSING EXPIRY",IF($F536&lt;TODAY(),"EXPIRED",IF($F536&lt;=TODAY()+30,"DUE IN 30 DAYS",IF($F536&lt;=TODAY()+60,"DUE IN 31-60 DAYS",IF($F536&lt;=TODAY()+90,"DUE IN 61-90 DAYS","VALID"))))))</f>
        <v/>
      </c>
      <c r="J536" s="59" t="str">
        <f>IF($F536="","",$F536-TODAY())</f>
        <v/>
      </c>
      <c r="K536" s="62" t="str">
        <f>IF(OR($F536="",$H536=""),"",$F536-$H536)</f>
        <v/>
      </c>
      <c r="L536" s="57"/>
    </row>
    <row r="537" spans="1:12">
      <c r="A537" s="57"/>
      <c r="B537" s="57"/>
      <c r="C537" s="57"/>
      <c r="D537" s="57"/>
      <c r="E537" s="58"/>
      <c r="F537" s="58"/>
      <c r="G537" s="57"/>
      <c r="H537" s="61"/>
      <c r="I537" s="59" t="str">
        <f>IF($A537="","",IF($F537="","MISSING EXPIRY",IF($F537&lt;TODAY(),"EXPIRED",IF($F537&lt;=TODAY()+30,"DUE IN 30 DAYS",IF($F537&lt;=TODAY()+60,"DUE IN 31-60 DAYS",IF($F537&lt;=TODAY()+90,"DUE IN 61-90 DAYS","VALID"))))))</f>
        <v/>
      </c>
      <c r="J537" s="59" t="str">
        <f>IF($F537="","",$F537-TODAY())</f>
        <v/>
      </c>
      <c r="K537" s="62" t="str">
        <f>IF(OR($F537="",$H537=""),"",$F537-$H537)</f>
        <v/>
      </c>
      <c r="L537" s="57"/>
    </row>
    <row r="538" spans="1:12">
      <c r="A538" s="57"/>
      <c r="B538" s="57"/>
      <c r="C538" s="57"/>
      <c r="D538" s="57"/>
      <c r="E538" s="58"/>
      <c r="F538" s="58"/>
      <c r="G538" s="57"/>
      <c r="H538" s="61"/>
      <c r="I538" s="59" t="str">
        <f>IF($A538="","",IF($F538="","MISSING EXPIRY",IF($F538&lt;TODAY(),"EXPIRED",IF($F538&lt;=TODAY()+30,"DUE IN 30 DAYS",IF($F538&lt;=TODAY()+60,"DUE IN 31-60 DAYS",IF($F538&lt;=TODAY()+90,"DUE IN 61-90 DAYS","VALID"))))))</f>
        <v/>
      </c>
      <c r="J538" s="59" t="str">
        <f>IF($F538="","",$F538-TODAY())</f>
        <v/>
      </c>
      <c r="K538" s="62" t="str">
        <f>IF(OR($F538="",$H538=""),"",$F538-$H538)</f>
        <v/>
      </c>
      <c r="L538" s="57"/>
    </row>
    <row r="539" spans="1:12">
      <c r="A539" s="57"/>
      <c r="B539" s="57"/>
      <c r="C539" s="57"/>
      <c r="D539" s="57"/>
      <c r="E539" s="58"/>
      <c r="F539" s="58"/>
      <c r="G539" s="57"/>
      <c r="H539" s="61"/>
      <c r="I539" s="59" t="str">
        <f>IF($A539="","",IF($F539="","MISSING EXPIRY",IF($F539&lt;TODAY(),"EXPIRED",IF($F539&lt;=TODAY()+30,"DUE IN 30 DAYS",IF($F539&lt;=TODAY()+60,"DUE IN 31-60 DAYS",IF($F539&lt;=TODAY()+90,"DUE IN 61-90 DAYS","VALID"))))))</f>
        <v/>
      </c>
      <c r="J539" s="59" t="str">
        <f>IF($F539="","",$F539-TODAY())</f>
        <v/>
      </c>
      <c r="K539" s="62" t="str">
        <f>IF(OR($F539="",$H539=""),"",$F539-$H539)</f>
        <v/>
      </c>
      <c r="L539" s="57"/>
    </row>
    <row r="540" spans="1:12">
      <c r="A540" s="57"/>
      <c r="B540" s="57"/>
      <c r="C540" s="57"/>
      <c r="D540" s="57"/>
      <c r="E540" s="58"/>
      <c r="F540" s="58"/>
      <c r="G540" s="57"/>
      <c r="H540" s="61"/>
      <c r="I540" s="59" t="str">
        <f>IF($A540="","",IF($F540="","MISSING EXPIRY",IF($F540&lt;TODAY(),"EXPIRED",IF($F540&lt;=TODAY()+30,"DUE IN 30 DAYS",IF($F540&lt;=TODAY()+60,"DUE IN 31-60 DAYS",IF($F540&lt;=TODAY()+90,"DUE IN 61-90 DAYS","VALID"))))))</f>
        <v/>
      </c>
      <c r="J540" s="59" t="str">
        <f>IF($F540="","",$F540-TODAY())</f>
        <v/>
      </c>
      <c r="K540" s="62" t="str">
        <f>IF(OR($F540="",$H540=""),"",$F540-$H540)</f>
        <v/>
      </c>
      <c r="L540" s="57"/>
    </row>
    <row r="541" spans="1:12">
      <c r="A541" s="57"/>
      <c r="B541" s="57"/>
      <c r="C541" s="57"/>
      <c r="D541" s="57"/>
      <c r="E541" s="58"/>
      <c r="F541" s="58"/>
      <c r="G541" s="57"/>
      <c r="H541" s="61"/>
      <c r="I541" s="59" t="str">
        <f>IF($A541="","",IF($F541="","MISSING EXPIRY",IF($F541&lt;TODAY(),"EXPIRED",IF($F541&lt;=TODAY()+30,"DUE IN 30 DAYS",IF($F541&lt;=TODAY()+60,"DUE IN 31-60 DAYS",IF($F541&lt;=TODAY()+90,"DUE IN 61-90 DAYS","VALID"))))))</f>
        <v/>
      </c>
      <c r="J541" s="59" t="str">
        <f>IF($F541="","",$F541-TODAY())</f>
        <v/>
      </c>
      <c r="K541" s="62" t="str">
        <f>IF(OR($F541="",$H541=""),"",$F541-$H541)</f>
        <v/>
      </c>
      <c r="L541" s="57"/>
    </row>
    <row r="542" spans="1:12">
      <c r="A542" s="57"/>
      <c r="B542" s="57"/>
      <c r="C542" s="57"/>
      <c r="D542" s="57"/>
      <c r="E542" s="58"/>
      <c r="F542" s="58"/>
      <c r="G542" s="57"/>
      <c r="H542" s="61"/>
      <c r="I542" s="59" t="str">
        <f>IF($A542="","",IF($F542="","MISSING EXPIRY",IF($F542&lt;TODAY(),"EXPIRED",IF($F542&lt;=TODAY()+30,"DUE IN 30 DAYS",IF($F542&lt;=TODAY()+60,"DUE IN 31-60 DAYS",IF($F542&lt;=TODAY()+90,"DUE IN 61-90 DAYS","VALID"))))))</f>
        <v/>
      </c>
      <c r="J542" s="59" t="str">
        <f>IF($F542="","",$F542-TODAY())</f>
        <v/>
      </c>
      <c r="K542" s="62" t="str">
        <f>IF(OR($F542="",$H542=""),"",$F542-$H542)</f>
        <v/>
      </c>
      <c r="L542" s="57"/>
    </row>
    <row r="543" spans="1:12">
      <c r="A543" s="57"/>
      <c r="B543" s="57"/>
      <c r="C543" s="57"/>
      <c r="D543" s="57"/>
      <c r="E543" s="58"/>
      <c r="F543" s="58"/>
      <c r="G543" s="57"/>
      <c r="H543" s="61"/>
      <c r="I543" s="59" t="str">
        <f>IF($A543="","",IF($F543="","MISSING EXPIRY",IF($F543&lt;TODAY(),"EXPIRED",IF($F543&lt;=TODAY()+30,"DUE IN 30 DAYS",IF($F543&lt;=TODAY()+60,"DUE IN 31-60 DAYS",IF($F543&lt;=TODAY()+90,"DUE IN 61-90 DAYS","VALID"))))))</f>
        <v/>
      </c>
      <c r="J543" s="59" t="str">
        <f>IF($F543="","",$F543-TODAY())</f>
        <v/>
      </c>
      <c r="K543" s="62" t="str">
        <f>IF(OR($F543="",$H543=""),"",$F543-$H543)</f>
        <v/>
      </c>
      <c r="L543" s="57"/>
    </row>
    <row r="544" spans="1:12">
      <c r="A544" s="57"/>
      <c r="B544" s="57"/>
      <c r="C544" s="57"/>
      <c r="D544" s="57"/>
      <c r="E544" s="58"/>
      <c r="F544" s="58"/>
      <c r="G544" s="57"/>
      <c r="H544" s="61"/>
      <c r="I544" s="59" t="str">
        <f>IF($A544="","",IF($F544="","MISSING EXPIRY",IF($F544&lt;TODAY(),"EXPIRED",IF($F544&lt;=TODAY()+30,"DUE IN 30 DAYS",IF($F544&lt;=TODAY()+60,"DUE IN 31-60 DAYS",IF($F544&lt;=TODAY()+90,"DUE IN 61-90 DAYS","VALID"))))))</f>
        <v/>
      </c>
      <c r="J544" s="59" t="str">
        <f>IF($F544="","",$F544-TODAY())</f>
        <v/>
      </c>
      <c r="K544" s="62" t="str">
        <f>IF(OR($F544="",$H544=""),"",$F544-$H544)</f>
        <v/>
      </c>
      <c r="L544" s="57"/>
    </row>
    <row r="545" spans="1:12">
      <c r="A545" s="57"/>
      <c r="B545" s="57"/>
      <c r="C545" s="57"/>
      <c r="D545" s="57"/>
      <c r="E545" s="58"/>
      <c r="F545" s="58"/>
      <c r="G545" s="57"/>
      <c r="H545" s="61"/>
      <c r="I545" s="59" t="str">
        <f>IF($A545="","",IF($F545="","MISSING EXPIRY",IF($F545&lt;TODAY(),"EXPIRED",IF($F545&lt;=TODAY()+30,"DUE IN 30 DAYS",IF($F545&lt;=TODAY()+60,"DUE IN 31-60 DAYS",IF($F545&lt;=TODAY()+90,"DUE IN 61-90 DAYS","VALID"))))))</f>
        <v/>
      </c>
      <c r="J545" s="59" t="str">
        <f>IF($F545="","",$F545-TODAY())</f>
        <v/>
      </c>
      <c r="K545" s="62" t="str">
        <f>IF(OR($F545="",$H545=""),"",$F545-$H545)</f>
        <v/>
      </c>
      <c r="L545" s="57"/>
    </row>
    <row r="546" spans="1:12">
      <c r="A546" s="57"/>
      <c r="B546" s="57"/>
      <c r="C546" s="57"/>
      <c r="D546" s="57"/>
      <c r="E546" s="58"/>
      <c r="F546" s="58"/>
      <c r="G546" s="57"/>
      <c r="H546" s="61"/>
      <c r="I546" s="59" t="str">
        <f>IF($A546="","",IF($F546="","MISSING EXPIRY",IF($F546&lt;TODAY(),"EXPIRED",IF($F546&lt;=TODAY()+30,"DUE IN 30 DAYS",IF($F546&lt;=TODAY()+60,"DUE IN 31-60 DAYS",IF($F546&lt;=TODAY()+90,"DUE IN 61-90 DAYS","VALID"))))))</f>
        <v/>
      </c>
      <c r="J546" s="59" t="str">
        <f>IF($F546="","",$F546-TODAY())</f>
        <v/>
      </c>
      <c r="K546" s="62" t="str">
        <f>IF(OR($F546="",$H546=""),"",$F546-$H546)</f>
        <v/>
      </c>
      <c r="L546" s="57"/>
    </row>
    <row r="547" spans="1:12">
      <c r="A547" s="57"/>
      <c r="B547" s="57"/>
      <c r="C547" s="57"/>
      <c r="D547" s="57"/>
      <c r="E547" s="58"/>
      <c r="F547" s="58"/>
      <c r="G547" s="57"/>
      <c r="H547" s="61"/>
      <c r="I547" s="59" t="str">
        <f>IF($A547="","",IF($F547="","MISSING EXPIRY",IF($F547&lt;TODAY(),"EXPIRED",IF($F547&lt;=TODAY()+30,"DUE IN 30 DAYS",IF($F547&lt;=TODAY()+60,"DUE IN 31-60 DAYS",IF($F547&lt;=TODAY()+90,"DUE IN 61-90 DAYS","VALID"))))))</f>
        <v/>
      </c>
      <c r="J547" s="59" t="str">
        <f>IF($F547="","",$F547-TODAY())</f>
        <v/>
      </c>
      <c r="K547" s="62" t="str">
        <f>IF(OR($F547="",$H547=""),"",$F547-$H547)</f>
        <v/>
      </c>
      <c r="L547" s="57"/>
    </row>
    <row r="548" spans="1:12">
      <c r="A548" s="57"/>
      <c r="B548" s="57"/>
      <c r="C548" s="57"/>
      <c r="D548" s="57"/>
      <c r="E548" s="58"/>
      <c r="F548" s="58"/>
      <c r="G548" s="57"/>
      <c r="H548" s="61"/>
      <c r="I548" s="59" t="str">
        <f>IF($A548="","",IF($F548="","MISSING EXPIRY",IF($F548&lt;TODAY(),"EXPIRED",IF($F548&lt;=TODAY()+30,"DUE IN 30 DAYS",IF($F548&lt;=TODAY()+60,"DUE IN 31-60 DAYS",IF($F548&lt;=TODAY()+90,"DUE IN 61-90 DAYS","VALID"))))))</f>
        <v/>
      </c>
      <c r="J548" s="59" t="str">
        <f>IF($F548="","",$F548-TODAY())</f>
        <v/>
      </c>
      <c r="K548" s="62" t="str">
        <f>IF(OR($F548="",$H548=""),"",$F548-$H548)</f>
        <v/>
      </c>
      <c r="L548" s="57"/>
    </row>
    <row r="549" spans="1:12">
      <c r="A549" s="57"/>
      <c r="B549" s="57"/>
      <c r="C549" s="57"/>
      <c r="D549" s="57"/>
      <c r="E549" s="58"/>
      <c r="F549" s="58"/>
      <c r="G549" s="57"/>
      <c r="H549" s="61"/>
      <c r="I549" s="59" t="str">
        <f>IF($A549="","",IF($F549="","MISSING EXPIRY",IF($F549&lt;TODAY(),"EXPIRED",IF($F549&lt;=TODAY()+30,"DUE IN 30 DAYS",IF($F549&lt;=TODAY()+60,"DUE IN 31-60 DAYS",IF($F549&lt;=TODAY()+90,"DUE IN 61-90 DAYS","VALID"))))))</f>
        <v/>
      </c>
      <c r="J549" s="59" t="str">
        <f>IF($F549="","",$F549-TODAY())</f>
        <v/>
      </c>
      <c r="K549" s="62" t="str">
        <f>IF(OR($F549="",$H549=""),"",$F549-$H549)</f>
        <v/>
      </c>
      <c r="L549" s="57"/>
    </row>
    <row r="550" spans="1:12">
      <c r="A550" s="57"/>
      <c r="B550" s="57"/>
      <c r="C550" s="57"/>
      <c r="D550" s="57"/>
      <c r="E550" s="58"/>
      <c r="F550" s="58"/>
      <c r="G550" s="57"/>
      <c r="H550" s="61"/>
      <c r="I550" s="59" t="str">
        <f>IF($A550="","",IF($F550="","MISSING EXPIRY",IF($F550&lt;TODAY(),"EXPIRED",IF($F550&lt;=TODAY()+30,"DUE IN 30 DAYS",IF($F550&lt;=TODAY()+60,"DUE IN 31-60 DAYS",IF($F550&lt;=TODAY()+90,"DUE IN 61-90 DAYS","VALID"))))))</f>
        <v/>
      </c>
      <c r="J550" s="59" t="str">
        <f>IF($F550="","",$F550-TODAY())</f>
        <v/>
      </c>
      <c r="K550" s="62" t="str">
        <f>IF(OR($F550="",$H550=""),"",$F550-$H550)</f>
        <v/>
      </c>
      <c r="L550" s="57"/>
    </row>
    <row r="551" spans="1:12">
      <c r="A551" s="57"/>
      <c r="B551" s="57"/>
      <c r="C551" s="57"/>
      <c r="D551" s="57"/>
      <c r="E551" s="58"/>
      <c r="F551" s="58"/>
      <c r="G551" s="57"/>
      <c r="H551" s="61"/>
      <c r="I551" s="59" t="str">
        <f>IF($A551="","",IF($F551="","MISSING EXPIRY",IF($F551&lt;TODAY(),"EXPIRED",IF($F551&lt;=TODAY()+30,"DUE IN 30 DAYS",IF($F551&lt;=TODAY()+60,"DUE IN 31-60 DAYS",IF($F551&lt;=TODAY()+90,"DUE IN 61-90 DAYS","VALID"))))))</f>
        <v/>
      </c>
      <c r="J551" s="59" t="str">
        <f>IF($F551="","",$F551-TODAY())</f>
        <v/>
      </c>
      <c r="K551" s="62" t="str">
        <f>IF(OR($F551="",$H551=""),"",$F551-$H551)</f>
        <v/>
      </c>
      <c r="L551" s="57"/>
    </row>
    <row r="552" spans="1:12">
      <c r="A552" s="57"/>
      <c r="B552" s="57"/>
      <c r="C552" s="57"/>
      <c r="D552" s="57"/>
      <c r="E552" s="58"/>
      <c r="F552" s="58"/>
      <c r="G552" s="57"/>
      <c r="H552" s="61"/>
      <c r="I552" s="59" t="str">
        <f>IF($A552="","",IF($F552="","MISSING EXPIRY",IF($F552&lt;TODAY(),"EXPIRED",IF($F552&lt;=TODAY()+30,"DUE IN 30 DAYS",IF($F552&lt;=TODAY()+60,"DUE IN 31-60 DAYS",IF($F552&lt;=TODAY()+90,"DUE IN 61-90 DAYS","VALID"))))))</f>
        <v/>
      </c>
      <c r="J552" s="59" t="str">
        <f>IF($F552="","",$F552-TODAY())</f>
        <v/>
      </c>
      <c r="K552" s="62" t="str">
        <f>IF(OR($F552="",$H552=""),"",$F552-$H552)</f>
        <v/>
      </c>
      <c r="L552" s="57"/>
    </row>
    <row r="553" spans="1:12">
      <c r="A553" s="57"/>
      <c r="B553" s="57"/>
      <c r="C553" s="57"/>
      <c r="D553" s="57"/>
      <c r="E553" s="58"/>
      <c r="F553" s="58"/>
      <c r="G553" s="57"/>
      <c r="H553" s="61"/>
      <c r="I553" s="59" t="str">
        <f>IF($A553="","",IF($F553="","MISSING EXPIRY",IF($F553&lt;TODAY(),"EXPIRED",IF($F553&lt;=TODAY()+30,"DUE IN 30 DAYS",IF($F553&lt;=TODAY()+60,"DUE IN 31-60 DAYS",IF($F553&lt;=TODAY()+90,"DUE IN 61-90 DAYS","VALID"))))))</f>
        <v/>
      </c>
      <c r="J553" s="59" t="str">
        <f>IF($F553="","",$F553-TODAY())</f>
        <v/>
      </c>
      <c r="K553" s="62" t="str">
        <f>IF(OR($F553="",$H553=""),"",$F553-$H553)</f>
        <v/>
      </c>
      <c r="L553" s="57"/>
    </row>
    <row r="554" spans="1:12">
      <c r="A554" s="57"/>
      <c r="B554" s="57"/>
      <c r="C554" s="57"/>
      <c r="D554" s="57"/>
      <c r="E554" s="58"/>
      <c r="F554" s="58"/>
      <c r="G554" s="57"/>
      <c r="H554" s="61"/>
      <c r="I554" s="59" t="str">
        <f>IF($A554="","",IF($F554="","MISSING EXPIRY",IF($F554&lt;TODAY(),"EXPIRED",IF($F554&lt;=TODAY()+30,"DUE IN 30 DAYS",IF($F554&lt;=TODAY()+60,"DUE IN 31-60 DAYS",IF($F554&lt;=TODAY()+90,"DUE IN 61-90 DAYS","VALID"))))))</f>
        <v/>
      </c>
      <c r="J554" s="59" t="str">
        <f>IF($F554="","",$F554-TODAY())</f>
        <v/>
      </c>
      <c r="K554" s="62" t="str">
        <f>IF(OR($F554="",$H554=""),"",$F554-$H554)</f>
        <v/>
      </c>
      <c r="L554" s="57"/>
    </row>
    <row r="555" spans="1:12">
      <c r="A555" s="57"/>
      <c r="B555" s="57"/>
      <c r="C555" s="57"/>
      <c r="D555" s="57"/>
      <c r="E555" s="58"/>
      <c r="F555" s="58"/>
      <c r="G555" s="57"/>
      <c r="H555" s="61"/>
      <c r="I555" s="59" t="str">
        <f>IF($A555="","",IF($F555="","MISSING EXPIRY",IF($F555&lt;TODAY(),"EXPIRED",IF($F555&lt;=TODAY()+30,"DUE IN 30 DAYS",IF($F555&lt;=TODAY()+60,"DUE IN 31-60 DAYS",IF($F555&lt;=TODAY()+90,"DUE IN 61-90 DAYS","VALID"))))))</f>
        <v/>
      </c>
      <c r="J555" s="59" t="str">
        <f>IF($F555="","",$F555-TODAY())</f>
        <v/>
      </c>
      <c r="K555" s="62" t="str">
        <f>IF(OR($F555="",$H555=""),"",$F555-$H555)</f>
        <v/>
      </c>
      <c r="L555" s="57"/>
    </row>
    <row r="556" spans="1:12">
      <c r="A556" s="57"/>
      <c r="B556" s="57"/>
      <c r="C556" s="57"/>
      <c r="D556" s="57"/>
      <c r="E556" s="58"/>
      <c r="F556" s="58"/>
      <c r="G556" s="57"/>
      <c r="H556" s="61"/>
      <c r="I556" s="59" t="str">
        <f>IF($A556="","",IF($F556="","MISSING EXPIRY",IF($F556&lt;TODAY(),"EXPIRED",IF($F556&lt;=TODAY()+30,"DUE IN 30 DAYS",IF($F556&lt;=TODAY()+60,"DUE IN 31-60 DAYS",IF($F556&lt;=TODAY()+90,"DUE IN 61-90 DAYS","VALID"))))))</f>
        <v/>
      </c>
      <c r="J556" s="59" t="str">
        <f>IF($F556="","",$F556-TODAY())</f>
        <v/>
      </c>
      <c r="K556" s="62" t="str">
        <f>IF(OR($F556="",$H556=""),"",$F556-$H556)</f>
        <v/>
      </c>
      <c r="L556" s="57"/>
    </row>
    <row r="557" spans="1:12">
      <c r="A557" s="57"/>
      <c r="B557" s="57"/>
      <c r="C557" s="57"/>
      <c r="D557" s="57"/>
      <c r="E557" s="58"/>
      <c r="F557" s="58"/>
      <c r="G557" s="57"/>
      <c r="H557" s="61"/>
      <c r="I557" s="59" t="str">
        <f>IF($A557="","",IF($F557="","MISSING EXPIRY",IF($F557&lt;TODAY(),"EXPIRED",IF($F557&lt;=TODAY()+30,"DUE IN 30 DAYS",IF($F557&lt;=TODAY()+60,"DUE IN 31-60 DAYS",IF($F557&lt;=TODAY()+90,"DUE IN 61-90 DAYS","VALID"))))))</f>
        <v/>
      </c>
      <c r="J557" s="59" t="str">
        <f>IF($F557="","",$F557-TODAY())</f>
        <v/>
      </c>
      <c r="K557" s="62" t="str">
        <f>IF(OR($F557="",$H557=""),"",$F557-$H557)</f>
        <v/>
      </c>
      <c r="L557" s="57"/>
    </row>
    <row r="558" spans="1:12">
      <c r="A558" s="57"/>
      <c r="B558" s="57"/>
      <c r="C558" s="57"/>
      <c r="D558" s="57"/>
      <c r="E558" s="58"/>
      <c r="F558" s="58"/>
      <c r="G558" s="57"/>
      <c r="H558" s="61"/>
      <c r="I558" s="59" t="str">
        <f>IF($A558="","",IF($F558="","MISSING EXPIRY",IF($F558&lt;TODAY(),"EXPIRED",IF($F558&lt;=TODAY()+30,"DUE IN 30 DAYS",IF($F558&lt;=TODAY()+60,"DUE IN 31-60 DAYS",IF($F558&lt;=TODAY()+90,"DUE IN 61-90 DAYS","VALID"))))))</f>
        <v/>
      </c>
      <c r="J558" s="59" t="str">
        <f>IF($F558="","",$F558-TODAY())</f>
        <v/>
      </c>
      <c r="K558" s="62" t="str">
        <f>IF(OR($F558="",$H558=""),"",$F558-$H558)</f>
        <v/>
      </c>
      <c r="L558" s="57"/>
    </row>
    <row r="559" spans="1:12">
      <c r="A559" s="57"/>
      <c r="B559" s="57"/>
      <c r="C559" s="57"/>
      <c r="D559" s="57"/>
      <c r="E559" s="58"/>
      <c r="F559" s="58"/>
      <c r="G559" s="57"/>
      <c r="H559" s="61"/>
      <c r="I559" s="59" t="str">
        <f>IF($A559="","",IF($F559="","MISSING EXPIRY",IF($F559&lt;TODAY(),"EXPIRED",IF($F559&lt;=TODAY()+30,"DUE IN 30 DAYS",IF($F559&lt;=TODAY()+60,"DUE IN 31-60 DAYS",IF($F559&lt;=TODAY()+90,"DUE IN 61-90 DAYS","VALID"))))))</f>
        <v/>
      </c>
      <c r="J559" s="59" t="str">
        <f>IF($F559="","",$F559-TODAY())</f>
        <v/>
      </c>
      <c r="K559" s="62" t="str">
        <f>IF(OR($F559="",$H559=""),"",$F559-$H559)</f>
        <v/>
      </c>
      <c r="L559" s="57"/>
    </row>
    <row r="560" spans="1:12">
      <c r="A560" s="57"/>
      <c r="B560" s="57"/>
      <c r="C560" s="57"/>
      <c r="D560" s="57"/>
      <c r="E560" s="58"/>
      <c r="F560" s="58"/>
      <c r="G560" s="57"/>
      <c r="H560" s="61"/>
      <c r="I560" s="59" t="str">
        <f>IF($A560="","",IF($F560="","MISSING EXPIRY",IF($F560&lt;TODAY(),"EXPIRED",IF($F560&lt;=TODAY()+30,"DUE IN 30 DAYS",IF($F560&lt;=TODAY()+60,"DUE IN 31-60 DAYS",IF($F560&lt;=TODAY()+90,"DUE IN 61-90 DAYS","VALID"))))))</f>
        <v/>
      </c>
      <c r="J560" s="59" t="str">
        <f>IF($F560="","",$F560-TODAY())</f>
        <v/>
      </c>
      <c r="K560" s="62" t="str">
        <f>IF(OR($F560="",$H560=""),"",$F560-$H560)</f>
        <v/>
      </c>
      <c r="L560" s="57"/>
    </row>
    <row r="561" spans="1:12">
      <c r="A561" s="57"/>
      <c r="B561" s="57"/>
      <c r="C561" s="57"/>
      <c r="D561" s="57"/>
      <c r="E561" s="58"/>
      <c r="F561" s="58"/>
      <c r="G561" s="57"/>
      <c r="H561" s="61"/>
      <c r="I561" s="59" t="str">
        <f>IF($A561="","",IF($F561="","MISSING EXPIRY",IF($F561&lt;TODAY(),"EXPIRED",IF($F561&lt;=TODAY()+30,"DUE IN 30 DAYS",IF($F561&lt;=TODAY()+60,"DUE IN 31-60 DAYS",IF($F561&lt;=TODAY()+90,"DUE IN 61-90 DAYS","VALID"))))))</f>
        <v/>
      </c>
      <c r="J561" s="59" t="str">
        <f>IF($F561="","",$F561-TODAY())</f>
        <v/>
      </c>
      <c r="K561" s="62" t="str">
        <f>IF(OR($F561="",$H561=""),"",$F561-$H561)</f>
        <v/>
      </c>
      <c r="L561" s="57"/>
    </row>
    <row r="562" spans="1:12">
      <c r="A562" s="57"/>
      <c r="B562" s="57"/>
      <c r="C562" s="57"/>
      <c r="D562" s="57"/>
      <c r="E562" s="58"/>
      <c r="F562" s="58"/>
      <c r="G562" s="57"/>
      <c r="H562" s="61"/>
      <c r="I562" s="59" t="str">
        <f>IF($A562="","",IF($F562="","MISSING EXPIRY",IF($F562&lt;TODAY(),"EXPIRED",IF($F562&lt;=TODAY()+30,"DUE IN 30 DAYS",IF($F562&lt;=TODAY()+60,"DUE IN 31-60 DAYS",IF($F562&lt;=TODAY()+90,"DUE IN 61-90 DAYS","VALID"))))))</f>
        <v/>
      </c>
      <c r="J562" s="59" t="str">
        <f>IF($F562="","",$F562-TODAY())</f>
        <v/>
      </c>
      <c r="K562" s="62" t="str">
        <f>IF(OR($F562="",$H562=""),"",$F562-$H562)</f>
        <v/>
      </c>
      <c r="L562" s="57"/>
    </row>
    <row r="563" spans="1:12">
      <c r="A563" s="57"/>
      <c r="B563" s="57"/>
      <c r="C563" s="57"/>
      <c r="D563" s="57"/>
      <c r="E563" s="58"/>
      <c r="F563" s="58"/>
      <c r="G563" s="57"/>
      <c r="H563" s="61"/>
      <c r="I563" s="59" t="str">
        <f>IF($A563="","",IF($F563="","MISSING EXPIRY",IF($F563&lt;TODAY(),"EXPIRED",IF($F563&lt;=TODAY()+30,"DUE IN 30 DAYS",IF($F563&lt;=TODAY()+60,"DUE IN 31-60 DAYS",IF($F563&lt;=TODAY()+90,"DUE IN 61-90 DAYS","VALID"))))))</f>
        <v/>
      </c>
      <c r="J563" s="59" t="str">
        <f>IF($F563="","",$F563-TODAY())</f>
        <v/>
      </c>
      <c r="K563" s="62" t="str">
        <f>IF(OR($F563="",$H563=""),"",$F563-$H563)</f>
        <v/>
      </c>
      <c r="L563" s="57"/>
    </row>
    <row r="564" spans="1:12">
      <c r="A564" s="57"/>
      <c r="B564" s="57"/>
      <c r="C564" s="57"/>
      <c r="D564" s="57"/>
      <c r="E564" s="58"/>
      <c r="F564" s="58"/>
      <c r="G564" s="57"/>
      <c r="H564" s="61"/>
      <c r="I564" s="59" t="str">
        <f>IF($A564="","",IF($F564="","MISSING EXPIRY",IF($F564&lt;TODAY(),"EXPIRED",IF($F564&lt;=TODAY()+30,"DUE IN 30 DAYS",IF($F564&lt;=TODAY()+60,"DUE IN 31-60 DAYS",IF($F564&lt;=TODAY()+90,"DUE IN 61-90 DAYS","VALID"))))))</f>
        <v/>
      </c>
      <c r="J564" s="59" t="str">
        <f>IF($F564="","",$F564-TODAY())</f>
        <v/>
      </c>
      <c r="K564" s="62" t="str">
        <f>IF(OR($F564="",$H564=""),"",$F564-$H564)</f>
        <v/>
      </c>
      <c r="L564" s="57"/>
    </row>
    <row r="565" spans="1:12">
      <c r="A565" s="57"/>
      <c r="B565" s="57"/>
      <c r="C565" s="57"/>
      <c r="D565" s="57"/>
      <c r="E565" s="58"/>
      <c r="F565" s="58"/>
      <c r="G565" s="57"/>
      <c r="H565" s="61"/>
      <c r="I565" s="59" t="str">
        <f>IF($A565="","",IF($F565="","MISSING EXPIRY",IF($F565&lt;TODAY(),"EXPIRED",IF($F565&lt;=TODAY()+30,"DUE IN 30 DAYS",IF($F565&lt;=TODAY()+60,"DUE IN 31-60 DAYS",IF($F565&lt;=TODAY()+90,"DUE IN 61-90 DAYS","VALID"))))))</f>
        <v/>
      </c>
      <c r="J565" s="59" t="str">
        <f>IF($F565="","",$F565-TODAY())</f>
        <v/>
      </c>
      <c r="K565" s="62" t="str">
        <f>IF(OR($F565="",$H565=""),"",$F565-$H565)</f>
        <v/>
      </c>
      <c r="L565" s="57"/>
    </row>
    <row r="566" spans="1:12">
      <c r="A566" s="57"/>
      <c r="B566" s="57"/>
      <c r="C566" s="57"/>
      <c r="D566" s="57"/>
      <c r="E566" s="58"/>
      <c r="F566" s="58"/>
      <c r="G566" s="57"/>
      <c r="H566" s="61"/>
      <c r="I566" s="59" t="str">
        <f>IF($A566="","",IF($F566="","MISSING EXPIRY",IF($F566&lt;TODAY(),"EXPIRED",IF($F566&lt;=TODAY()+30,"DUE IN 30 DAYS",IF($F566&lt;=TODAY()+60,"DUE IN 31-60 DAYS",IF($F566&lt;=TODAY()+90,"DUE IN 61-90 DAYS","VALID"))))))</f>
        <v/>
      </c>
      <c r="J566" s="59" t="str">
        <f>IF($F566="","",$F566-TODAY())</f>
        <v/>
      </c>
      <c r="K566" s="62" t="str">
        <f>IF(OR($F566="",$H566=""),"",$F566-$H566)</f>
        <v/>
      </c>
      <c r="L566" s="57"/>
    </row>
    <row r="567" spans="1:12">
      <c r="A567" s="57"/>
      <c r="B567" s="57"/>
      <c r="C567" s="57"/>
      <c r="D567" s="57"/>
      <c r="E567" s="58"/>
      <c r="F567" s="58"/>
      <c r="G567" s="57"/>
      <c r="H567" s="61"/>
      <c r="I567" s="59" t="str">
        <f>IF($A567="","",IF($F567="","MISSING EXPIRY",IF($F567&lt;TODAY(),"EXPIRED",IF($F567&lt;=TODAY()+30,"DUE IN 30 DAYS",IF($F567&lt;=TODAY()+60,"DUE IN 31-60 DAYS",IF($F567&lt;=TODAY()+90,"DUE IN 61-90 DAYS","VALID"))))))</f>
        <v/>
      </c>
      <c r="J567" s="59" t="str">
        <f>IF($F567="","",$F567-TODAY())</f>
        <v/>
      </c>
      <c r="K567" s="62" t="str">
        <f>IF(OR($F567="",$H567=""),"",$F567-$H567)</f>
        <v/>
      </c>
      <c r="L567" s="57"/>
    </row>
    <row r="568" spans="1:12">
      <c r="A568" s="57"/>
      <c r="B568" s="57"/>
      <c r="C568" s="57"/>
      <c r="D568" s="57"/>
      <c r="E568" s="58"/>
      <c r="F568" s="58"/>
      <c r="G568" s="57"/>
      <c r="H568" s="61"/>
      <c r="I568" s="59" t="str">
        <f>IF($A568="","",IF($F568="","MISSING EXPIRY",IF($F568&lt;TODAY(),"EXPIRED",IF($F568&lt;=TODAY()+30,"DUE IN 30 DAYS",IF($F568&lt;=TODAY()+60,"DUE IN 31-60 DAYS",IF($F568&lt;=TODAY()+90,"DUE IN 61-90 DAYS","VALID"))))))</f>
        <v/>
      </c>
      <c r="J568" s="59" t="str">
        <f>IF($F568="","",$F568-TODAY())</f>
        <v/>
      </c>
      <c r="K568" s="62" t="str">
        <f>IF(OR($F568="",$H568=""),"",$F568-$H568)</f>
        <v/>
      </c>
      <c r="L568" s="57"/>
    </row>
    <row r="569" spans="1:12">
      <c r="A569" s="57"/>
      <c r="B569" s="57"/>
      <c r="C569" s="57"/>
      <c r="D569" s="57"/>
      <c r="E569" s="58"/>
      <c r="F569" s="58"/>
      <c r="G569" s="57"/>
      <c r="H569" s="61"/>
      <c r="I569" s="59" t="str">
        <f>IF($A569="","",IF($F569="","MISSING EXPIRY",IF($F569&lt;TODAY(),"EXPIRED",IF($F569&lt;=TODAY()+30,"DUE IN 30 DAYS",IF($F569&lt;=TODAY()+60,"DUE IN 31-60 DAYS",IF($F569&lt;=TODAY()+90,"DUE IN 61-90 DAYS","VALID"))))))</f>
        <v/>
      </c>
      <c r="J569" s="59" t="str">
        <f>IF($F569="","",$F569-TODAY())</f>
        <v/>
      </c>
      <c r="K569" s="62" t="str">
        <f>IF(OR($F569="",$H569=""),"",$F569-$H569)</f>
        <v/>
      </c>
      <c r="L569" s="57"/>
    </row>
    <row r="570" spans="1:12">
      <c r="A570" s="57"/>
      <c r="B570" s="57"/>
      <c r="C570" s="57"/>
      <c r="D570" s="57"/>
      <c r="E570" s="58"/>
      <c r="F570" s="58"/>
      <c r="G570" s="57"/>
      <c r="H570" s="61"/>
      <c r="I570" s="59" t="str">
        <f>IF($A570="","",IF($F570="","MISSING EXPIRY",IF($F570&lt;TODAY(),"EXPIRED",IF($F570&lt;=TODAY()+30,"DUE IN 30 DAYS",IF($F570&lt;=TODAY()+60,"DUE IN 31-60 DAYS",IF($F570&lt;=TODAY()+90,"DUE IN 61-90 DAYS","VALID"))))))</f>
        <v/>
      </c>
      <c r="J570" s="59" t="str">
        <f>IF($F570="","",$F570-TODAY())</f>
        <v/>
      </c>
      <c r="K570" s="62" t="str">
        <f>IF(OR($F570="",$H570=""),"",$F570-$H570)</f>
        <v/>
      </c>
      <c r="L570" s="57"/>
    </row>
    <row r="571" spans="1:12">
      <c r="A571" s="57"/>
      <c r="B571" s="57"/>
      <c r="C571" s="57"/>
      <c r="D571" s="57"/>
      <c r="E571" s="58"/>
      <c r="F571" s="58"/>
      <c r="G571" s="57"/>
      <c r="H571" s="61"/>
      <c r="I571" s="59" t="str">
        <f>IF($A571="","",IF($F571="","MISSING EXPIRY",IF($F571&lt;TODAY(),"EXPIRED",IF($F571&lt;=TODAY()+30,"DUE IN 30 DAYS",IF($F571&lt;=TODAY()+60,"DUE IN 31-60 DAYS",IF($F571&lt;=TODAY()+90,"DUE IN 61-90 DAYS","VALID"))))))</f>
        <v/>
      </c>
      <c r="J571" s="59" t="str">
        <f>IF($F571="","",$F571-TODAY())</f>
        <v/>
      </c>
      <c r="K571" s="62" t="str">
        <f>IF(OR($F571="",$H571=""),"",$F571-$H571)</f>
        <v/>
      </c>
      <c r="L571" s="57"/>
    </row>
    <row r="572" spans="1:12">
      <c r="A572" s="57"/>
      <c r="B572" s="57"/>
      <c r="C572" s="57"/>
      <c r="D572" s="57"/>
      <c r="E572" s="58"/>
      <c r="F572" s="58"/>
      <c r="G572" s="57"/>
      <c r="H572" s="61"/>
      <c r="I572" s="59" t="str">
        <f>IF($A572="","",IF($F572="","MISSING EXPIRY",IF($F572&lt;TODAY(),"EXPIRED",IF($F572&lt;=TODAY()+30,"DUE IN 30 DAYS",IF($F572&lt;=TODAY()+60,"DUE IN 31-60 DAYS",IF($F572&lt;=TODAY()+90,"DUE IN 61-90 DAYS","VALID"))))))</f>
        <v/>
      </c>
      <c r="J572" s="59" t="str">
        <f>IF($F572="","",$F572-TODAY())</f>
        <v/>
      </c>
      <c r="K572" s="62" t="str">
        <f>IF(OR($F572="",$H572=""),"",$F572-$H572)</f>
        <v/>
      </c>
      <c r="L572" s="57"/>
    </row>
    <row r="573" spans="1:12">
      <c r="A573" s="57"/>
      <c r="B573" s="57"/>
      <c r="C573" s="57"/>
      <c r="D573" s="57"/>
      <c r="E573" s="58"/>
      <c r="F573" s="58"/>
      <c r="G573" s="57"/>
      <c r="H573" s="61"/>
      <c r="I573" s="59" t="str">
        <f>IF($A573="","",IF($F573="","MISSING EXPIRY",IF($F573&lt;TODAY(),"EXPIRED",IF($F573&lt;=TODAY()+30,"DUE IN 30 DAYS",IF($F573&lt;=TODAY()+60,"DUE IN 31-60 DAYS",IF($F573&lt;=TODAY()+90,"DUE IN 61-90 DAYS","VALID"))))))</f>
        <v/>
      </c>
      <c r="J573" s="59" t="str">
        <f>IF($F573="","",$F573-TODAY())</f>
        <v/>
      </c>
      <c r="K573" s="62" t="str">
        <f>IF(OR($F573="",$H573=""),"",$F573-$H573)</f>
        <v/>
      </c>
      <c r="L573" s="57"/>
    </row>
    <row r="574" spans="1:12">
      <c r="A574" s="57"/>
      <c r="B574" s="57"/>
      <c r="C574" s="57"/>
      <c r="D574" s="57"/>
      <c r="E574" s="58"/>
      <c r="F574" s="58"/>
      <c r="G574" s="57"/>
      <c r="H574" s="61"/>
      <c r="I574" s="59" t="str">
        <f>IF($A574="","",IF($F574="","MISSING EXPIRY",IF($F574&lt;TODAY(),"EXPIRED",IF($F574&lt;=TODAY()+30,"DUE IN 30 DAYS",IF($F574&lt;=TODAY()+60,"DUE IN 31-60 DAYS",IF($F574&lt;=TODAY()+90,"DUE IN 61-90 DAYS","VALID"))))))</f>
        <v/>
      </c>
      <c r="J574" s="59" t="str">
        <f>IF($F574="","",$F574-TODAY())</f>
        <v/>
      </c>
      <c r="K574" s="62" t="str">
        <f>IF(OR($F574="",$H574=""),"",$F574-$H574)</f>
        <v/>
      </c>
      <c r="L574" s="57"/>
    </row>
    <row r="575" spans="1:12">
      <c r="A575" s="57"/>
      <c r="B575" s="57"/>
      <c r="C575" s="57"/>
      <c r="D575" s="57"/>
      <c r="E575" s="58"/>
      <c r="F575" s="58"/>
      <c r="G575" s="57"/>
      <c r="H575" s="61"/>
      <c r="I575" s="59" t="str">
        <f>IF($A575="","",IF($F575="","MISSING EXPIRY",IF($F575&lt;TODAY(),"EXPIRED",IF($F575&lt;=TODAY()+30,"DUE IN 30 DAYS",IF($F575&lt;=TODAY()+60,"DUE IN 31-60 DAYS",IF($F575&lt;=TODAY()+90,"DUE IN 61-90 DAYS","VALID"))))))</f>
        <v/>
      </c>
      <c r="J575" s="59" t="str">
        <f>IF($F575="","",$F575-TODAY())</f>
        <v/>
      </c>
      <c r="K575" s="62" t="str">
        <f>IF(OR($F575="",$H575=""),"",$F575-$H575)</f>
        <v/>
      </c>
      <c r="L575" s="57"/>
    </row>
    <row r="576" spans="1:12">
      <c r="A576" s="57"/>
      <c r="B576" s="57"/>
      <c r="C576" s="57"/>
      <c r="D576" s="57"/>
      <c r="E576" s="58"/>
      <c r="F576" s="58"/>
      <c r="G576" s="57"/>
      <c r="H576" s="61"/>
      <c r="I576" s="59" t="str">
        <f>IF($A576="","",IF($F576="","MISSING EXPIRY",IF($F576&lt;TODAY(),"EXPIRED",IF($F576&lt;=TODAY()+30,"DUE IN 30 DAYS",IF($F576&lt;=TODAY()+60,"DUE IN 31-60 DAYS",IF($F576&lt;=TODAY()+90,"DUE IN 61-90 DAYS","VALID"))))))</f>
        <v/>
      </c>
      <c r="J576" s="59" t="str">
        <f>IF($F576="","",$F576-TODAY())</f>
        <v/>
      </c>
      <c r="K576" s="62" t="str">
        <f>IF(OR($F576="",$H576=""),"",$F576-$H576)</f>
        <v/>
      </c>
      <c r="L576" s="57"/>
    </row>
    <row r="577" spans="1:12">
      <c r="A577" s="57"/>
      <c r="B577" s="57"/>
      <c r="C577" s="57"/>
      <c r="D577" s="57"/>
      <c r="E577" s="58"/>
      <c r="F577" s="58"/>
      <c r="G577" s="57"/>
      <c r="H577" s="61"/>
      <c r="I577" s="59" t="str">
        <f>IF($A577="","",IF($F577="","MISSING EXPIRY",IF($F577&lt;TODAY(),"EXPIRED",IF($F577&lt;=TODAY()+30,"DUE IN 30 DAYS",IF($F577&lt;=TODAY()+60,"DUE IN 31-60 DAYS",IF($F577&lt;=TODAY()+90,"DUE IN 61-90 DAYS","VALID"))))))</f>
        <v/>
      </c>
      <c r="J577" s="59" t="str">
        <f>IF($F577="","",$F577-TODAY())</f>
        <v/>
      </c>
      <c r="K577" s="62" t="str">
        <f>IF(OR($F577="",$H577=""),"",$F577-$H577)</f>
        <v/>
      </c>
      <c r="L577" s="57"/>
    </row>
    <row r="578" spans="1:12">
      <c r="A578" s="57"/>
      <c r="B578" s="57"/>
      <c r="C578" s="57"/>
      <c r="D578" s="57"/>
      <c r="E578" s="58"/>
      <c r="F578" s="58"/>
      <c r="G578" s="57"/>
      <c r="H578" s="61"/>
      <c r="I578" s="59" t="str">
        <f>IF($A578="","",IF($F578="","MISSING EXPIRY",IF($F578&lt;TODAY(),"EXPIRED",IF($F578&lt;=TODAY()+30,"DUE IN 30 DAYS",IF($F578&lt;=TODAY()+60,"DUE IN 31-60 DAYS",IF($F578&lt;=TODAY()+90,"DUE IN 61-90 DAYS","VALID"))))))</f>
        <v/>
      </c>
      <c r="J578" s="59" t="str">
        <f>IF($F578="","",$F578-TODAY())</f>
        <v/>
      </c>
      <c r="K578" s="62" t="str">
        <f>IF(OR($F578="",$H578=""),"",$F578-$H578)</f>
        <v/>
      </c>
      <c r="L578" s="57"/>
    </row>
    <row r="579" spans="1:12">
      <c r="A579" s="57"/>
      <c r="B579" s="57"/>
      <c r="C579" s="57"/>
      <c r="D579" s="57"/>
      <c r="E579" s="58"/>
      <c r="F579" s="58"/>
      <c r="G579" s="57"/>
      <c r="H579" s="61"/>
      <c r="I579" s="59" t="str">
        <f>IF($A579="","",IF($F579="","MISSING EXPIRY",IF($F579&lt;TODAY(),"EXPIRED",IF($F579&lt;=TODAY()+30,"DUE IN 30 DAYS",IF($F579&lt;=TODAY()+60,"DUE IN 31-60 DAYS",IF($F579&lt;=TODAY()+90,"DUE IN 61-90 DAYS","VALID"))))))</f>
        <v/>
      </c>
      <c r="J579" s="59" t="str">
        <f>IF($F579="","",$F579-TODAY())</f>
        <v/>
      </c>
      <c r="K579" s="62" t="str">
        <f>IF(OR($F579="",$H579=""),"",$F579-$H579)</f>
        <v/>
      </c>
      <c r="L579" s="57"/>
    </row>
    <row r="580" spans="1:12">
      <c r="A580" s="57"/>
      <c r="B580" s="57"/>
      <c r="C580" s="57"/>
      <c r="D580" s="57"/>
      <c r="E580" s="58"/>
      <c r="F580" s="58"/>
      <c r="G580" s="57"/>
      <c r="H580" s="61"/>
      <c r="I580" s="59" t="str">
        <f>IF($A580="","",IF($F580="","MISSING EXPIRY",IF($F580&lt;TODAY(),"EXPIRED",IF($F580&lt;=TODAY()+30,"DUE IN 30 DAYS",IF($F580&lt;=TODAY()+60,"DUE IN 31-60 DAYS",IF($F580&lt;=TODAY()+90,"DUE IN 61-90 DAYS","VALID"))))))</f>
        <v/>
      </c>
      <c r="J580" s="59" t="str">
        <f>IF($F580="","",$F580-TODAY())</f>
        <v/>
      </c>
      <c r="K580" s="62" t="str">
        <f>IF(OR($F580="",$H580=""),"",$F580-$H580)</f>
        <v/>
      </c>
      <c r="L580" s="57"/>
    </row>
    <row r="581" spans="1:12">
      <c r="A581" s="57"/>
      <c r="B581" s="57"/>
      <c r="C581" s="57"/>
      <c r="D581" s="57"/>
      <c r="E581" s="58"/>
      <c r="F581" s="58"/>
      <c r="G581" s="57"/>
      <c r="H581" s="61"/>
      <c r="I581" s="59" t="str">
        <f>IF($A581="","",IF($F581="","MISSING EXPIRY",IF($F581&lt;TODAY(),"EXPIRED",IF($F581&lt;=TODAY()+30,"DUE IN 30 DAYS",IF($F581&lt;=TODAY()+60,"DUE IN 31-60 DAYS",IF($F581&lt;=TODAY()+90,"DUE IN 61-90 DAYS","VALID"))))))</f>
        <v/>
      </c>
      <c r="J581" s="59" t="str">
        <f>IF($F581="","",$F581-TODAY())</f>
        <v/>
      </c>
      <c r="K581" s="62" t="str">
        <f>IF(OR($F581="",$H581=""),"",$F581-$H581)</f>
        <v/>
      </c>
      <c r="L581" s="57"/>
    </row>
    <row r="582" spans="1:12">
      <c r="A582" s="57"/>
      <c r="B582" s="57"/>
      <c r="C582" s="57"/>
      <c r="D582" s="57"/>
      <c r="E582" s="58"/>
      <c r="F582" s="58"/>
      <c r="G582" s="57"/>
      <c r="H582" s="61"/>
      <c r="I582" s="59" t="str">
        <f>IF($A582="","",IF($F582="","MISSING EXPIRY",IF($F582&lt;TODAY(),"EXPIRED",IF($F582&lt;=TODAY()+30,"DUE IN 30 DAYS",IF($F582&lt;=TODAY()+60,"DUE IN 31-60 DAYS",IF($F582&lt;=TODAY()+90,"DUE IN 61-90 DAYS","VALID"))))))</f>
        <v/>
      </c>
      <c r="J582" s="59" t="str">
        <f>IF($F582="","",$F582-TODAY())</f>
        <v/>
      </c>
      <c r="K582" s="62" t="str">
        <f>IF(OR($F582="",$H582=""),"",$F582-$H582)</f>
        <v/>
      </c>
      <c r="L582" s="57"/>
    </row>
    <row r="583" spans="1:12">
      <c r="A583" s="57"/>
      <c r="B583" s="57"/>
      <c r="C583" s="57"/>
      <c r="D583" s="57"/>
      <c r="E583" s="58"/>
      <c r="F583" s="58"/>
      <c r="G583" s="57"/>
      <c r="H583" s="61"/>
      <c r="I583" s="59" t="str">
        <f>IF($A583="","",IF($F583="","MISSING EXPIRY",IF($F583&lt;TODAY(),"EXPIRED",IF($F583&lt;=TODAY()+30,"DUE IN 30 DAYS",IF($F583&lt;=TODAY()+60,"DUE IN 31-60 DAYS",IF($F583&lt;=TODAY()+90,"DUE IN 61-90 DAYS","VALID"))))))</f>
        <v/>
      </c>
      <c r="J583" s="59" t="str">
        <f>IF($F583="","",$F583-TODAY())</f>
        <v/>
      </c>
      <c r="K583" s="62" t="str">
        <f>IF(OR($F583="",$H583=""),"",$F583-$H583)</f>
        <v/>
      </c>
      <c r="L583" s="57"/>
    </row>
    <row r="584" spans="1:12">
      <c r="A584" s="57"/>
      <c r="B584" s="57"/>
      <c r="C584" s="57"/>
      <c r="D584" s="57"/>
      <c r="E584" s="58"/>
      <c r="F584" s="58"/>
      <c r="G584" s="57"/>
      <c r="H584" s="61"/>
      <c r="I584" s="59" t="str">
        <f>IF($A584="","",IF($F584="","MISSING EXPIRY",IF($F584&lt;TODAY(),"EXPIRED",IF($F584&lt;=TODAY()+30,"DUE IN 30 DAYS",IF($F584&lt;=TODAY()+60,"DUE IN 31-60 DAYS",IF($F584&lt;=TODAY()+90,"DUE IN 61-90 DAYS","VALID"))))))</f>
        <v/>
      </c>
      <c r="J584" s="59" t="str">
        <f>IF($F584="","",$F584-TODAY())</f>
        <v/>
      </c>
      <c r="K584" s="62" t="str">
        <f>IF(OR($F584="",$H584=""),"",$F584-$H584)</f>
        <v/>
      </c>
      <c r="L584" s="57"/>
    </row>
    <row r="585" spans="1:12">
      <c r="A585" s="57"/>
      <c r="B585" s="57"/>
      <c r="C585" s="57"/>
      <c r="D585" s="57"/>
      <c r="E585" s="58"/>
      <c r="F585" s="58"/>
      <c r="G585" s="57"/>
      <c r="H585" s="61"/>
      <c r="I585" s="59" t="str">
        <f>IF($A585="","",IF($F585="","MISSING EXPIRY",IF($F585&lt;TODAY(),"EXPIRED",IF($F585&lt;=TODAY()+30,"DUE IN 30 DAYS",IF($F585&lt;=TODAY()+60,"DUE IN 31-60 DAYS",IF($F585&lt;=TODAY()+90,"DUE IN 61-90 DAYS","VALID"))))))</f>
        <v/>
      </c>
      <c r="J585" s="59" t="str">
        <f>IF($F585="","",$F585-TODAY())</f>
        <v/>
      </c>
      <c r="K585" s="62" t="str">
        <f>IF(OR($F585="",$H585=""),"",$F585-$H585)</f>
        <v/>
      </c>
      <c r="L585" s="57"/>
    </row>
    <row r="586" spans="1:12">
      <c r="A586" s="57"/>
      <c r="B586" s="57"/>
      <c r="C586" s="57"/>
      <c r="D586" s="57"/>
      <c r="E586" s="58"/>
      <c r="F586" s="58"/>
      <c r="G586" s="57"/>
      <c r="H586" s="61"/>
      <c r="I586" s="59" t="str">
        <f>IF($A586="","",IF($F586="","MISSING EXPIRY",IF($F586&lt;TODAY(),"EXPIRED",IF($F586&lt;=TODAY()+30,"DUE IN 30 DAYS",IF($F586&lt;=TODAY()+60,"DUE IN 31-60 DAYS",IF($F586&lt;=TODAY()+90,"DUE IN 61-90 DAYS","VALID"))))))</f>
        <v/>
      </c>
      <c r="J586" s="59" t="str">
        <f>IF($F586="","",$F586-TODAY())</f>
        <v/>
      </c>
      <c r="K586" s="62" t="str">
        <f>IF(OR($F586="",$H586=""),"",$F586-$H586)</f>
        <v/>
      </c>
      <c r="L586" s="57"/>
    </row>
    <row r="587" spans="1:12">
      <c r="A587" s="57"/>
      <c r="B587" s="57"/>
      <c r="C587" s="57"/>
      <c r="D587" s="57"/>
      <c r="E587" s="58"/>
      <c r="F587" s="58"/>
      <c r="G587" s="57"/>
      <c r="H587" s="61"/>
      <c r="I587" s="59" t="str">
        <f>IF($A587="","",IF($F587="","MISSING EXPIRY",IF($F587&lt;TODAY(),"EXPIRED",IF($F587&lt;=TODAY()+30,"DUE IN 30 DAYS",IF($F587&lt;=TODAY()+60,"DUE IN 31-60 DAYS",IF($F587&lt;=TODAY()+90,"DUE IN 61-90 DAYS","VALID"))))))</f>
        <v/>
      </c>
      <c r="J587" s="59" t="str">
        <f>IF($F587="","",$F587-TODAY())</f>
        <v/>
      </c>
      <c r="K587" s="62" t="str">
        <f>IF(OR($F587="",$H587=""),"",$F587-$H587)</f>
        <v/>
      </c>
      <c r="L587" s="57"/>
    </row>
    <row r="588" spans="1:12">
      <c r="A588" s="57"/>
      <c r="B588" s="57"/>
      <c r="C588" s="57"/>
      <c r="D588" s="57"/>
      <c r="E588" s="58"/>
      <c r="F588" s="58"/>
      <c r="G588" s="57"/>
      <c r="H588" s="61"/>
      <c r="I588" s="59" t="str">
        <f>IF($A588="","",IF($F588="","MISSING EXPIRY",IF($F588&lt;TODAY(),"EXPIRED",IF($F588&lt;=TODAY()+30,"DUE IN 30 DAYS",IF($F588&lt;=TODAY()+60,"DUE IN 31-60 DAYS",IF($F588&lt;=TODAY()+90,"DUE IN 61-90 DAYS","VALID"))))))</f>
        <v/>
      </c>
      <c r="J588" s="59" t="str">
        <f>IF($F588="","",$F588-TODAY())</f>
        <v/>
      </c>
      <c r="K588" s="62" t="str">
        <f>IF(OR($F588="",$H588=""),"",$F588-$H588)</f>
        <v/>
      </c>
      <c r="L588" s="57"/>
    </row>
    <row r="589" spans="1:12">
      <c r="A589" s="57"/>
      <c r="B589" s="57"/>
      <c r="C589" s="57"/>
      <c r="D589" s="57"/>
      <c r="E589" s="58"/>
      <c r="F589" s="58"/>
      <c r="G589" s="57"/>
      <c r="H589" s="61"/>
      <c r="I589" s="59" t="str">
        <f>IF($A589="","",IF($F589="","MISSING EXPIRY",IF($F589&lt;TODAY(),"EXPIRED",IF($F589&lt;=TODAY()+30,"DUE IN 30 DAYS",IF($F589&lt;=TODAY()+60,"DUE IN 31-60 DAYS",IF($F589&lt;=TODAY()+90,"DUE IN 61-90 DAYS","VALID"))))))</f>
        <v/>
      </c>
      <c r="J589" s="59" t="str">
        <f>IF($F589="","",$F589-TODAY())</f>
        <v/>
      </c>
      <c r="K589" s="62" t="str">
        <f>IF(OR($F589="",$H589=""),"",$F589-$H589)</f>
        <v/>
      </c>
      <c r="L589" s="57"/>
    </row>
    <row r="590" spans="1:12">
      <c r="A590" s="57"/>
      <c r="B590" s="57"/>
      <c r="C590" s="57"/>
      <c r="D590" s="57"/>
      <c r="E590" s="58"/>
      <c r="F590" s="58"/>
      <c r="G590" s="57"/>
      <c r="H590" s="61"/>
      <c r="I590" s="59" t="str">
        <f>IF($A590="","",IF($F590="","MISSING EXPIRY",IF($F590&lt;TODAY(),"EXPIRED",IF($F590&lt;=TODAY()+30,"DUE IN 30 DAYS",IF($F590&lt;=TODAY()+60,"DUE IN 31-60 DAYS",IF($F590&lt;=TODAY()+90,"DUE IN 61-90 DAYS","VALID"))))))</f>
        <v/>
      </c>
      <c r="J590" s="59" t="str">
        <f>IF($F590="","",$F590-TODAY())</f>
        <v/>
      </c>
      <c r="K590" s="62" t="str">
        <f>IF(OR($F590="",$H590=""),"",$F590-$H590)</f>
        <v/>
      </c>
      <c r="L590" s="57"/>
    </row>
    <row r="591" spans="1:12">
      <c r="A591" s="57"/>
      <c r="B591" s="57"/>
      <c r="C591" s="57"/>
      <c r="D591" s="57"/>
      <c r="E591" s="58"/>
      <c r="F591" s="58"/>
      <c r="G591" s="57"/>
      <c r="H591" s="61"/>
      <c r="I591" s="59" t="str">
        <f>IF($A591="","",IF($F591="","MISSING EXPIRY",IF($F591&lt;TODAY(),"EXPIRED",IF($F591&lt;=TODAY()+30,"DUE IN 30 DAYS",IF($F591&lt;=TODAY()+60,"DUE IN 31-60 DAYS",IF($F591&lt;=TODAY()+90,"DUE IN 61-90 DAYS","VALID"))))))</f>
        <v/>
      </c>
      <c r="J591" s="59" t="str">
        <f>IF($F591="","",$F591-TODAY())</f>
        <v/>
      </c>
      <c r="K591" s="62" t="str">
        <f>IF(OR($F591="",$H591=""),"",$F591-$H591)</f>
        <v/>
      </c>
      <c r="L591" s="57"/>
    </row>
    <row r="592" spans="1:12">
      <c r="A592" s="57"/>
      <c r="B592" s="57"/>
      <c r="C592" s="57"/>
      <c r="D592" s="57"/>
      <c r="E592" s="58"/>
      <c r="F592" s="58"/>
      <c r="G592" s="57"/>
      <c r="H592" s="61"/>
      <c r="I592" s="59" t="str">
        <f>IF($A592="","",IF($F592="","MISSING EXPIRY",IF($F592&lt;TODAY(),"EXPIRED",IF($F592&lt;=TODAY()+30,"DUE IN 30 DAYS",IF($F592&lt;=TODAY()+60,"DUE IN 31-60 DAYS",IF($F592&lt;=TODAY()+90,"DUE IN 61-90 DAYS","VALID"))))))</f>
        <v/>
      </c>
      <c r="J592" s="59" t="str">
        <f>IF($F592="","",$F592-TODAY())</f>
        <v/>
      </c>
      <c r="K592" s="62" t="str">
        <f>IF(OR($F592="",$H592=""),"",$F592-$H592)</f>
        <v/>
      </c>
      <c r="L592" s="57"/>
    </row>
    <row r="593" spans="1:12">
      <c r="A593" s="57"/>
      <c r="B593" s="57"/>
      <c r="C593" s="57"/>
      <c r="D593" s="57"/>
      <c r="E593" s="58"/>
      <c r="F593" s="58"/>
      <c r="G593" s="57"/>
      <c r="H593" s="61"/>
      <c r="I593" s="59" t="str">
        <f>IF($A593="","",IF($F593="","MISSING EXPIRY",IF($F593&lt;TODAY(),"EXPIRED",IF($F593&lt;=TODAY()+30,"DUE IN 30 DAYS",IF($F593&lt;=TODAY()+60,"DUE IN 31-60 DAYS",IF($F593&lt;=TODAY()+90,"DUE IN 61-90 DAYS","VALID"))))))</f>
        <v/>
      </c>
      <c r="J593" s="59" t="str">
        <f>IF($F593="","",$F593-TODAY())</f>
        <v/>
      </c>
      <c r="K593" s="62" t="str">
        <f>IF(OR($F593="",$H593=""),"",$F593-$H593)</f>
        <v/>
      </c>
      <c r="L593" s="57"/>
    </row>
    <row r="594" spans="1:12">
      <c r="A594" s="57"/>
      <c r="B594" s="57"/>
      <c r="C594" s="57"/>
      <c r="D594" s="57"/>
      <c r="E594" s="58"/>
      <c r="F594" s="58"/>
      <c r="G594" s="57"/>
      <c r="H594" s="61"/>
      <c r="I594" s="59" t="str">
        <f>IF($A594="","",IF($F594="","MISSING EXPIRY",IF($F594&lt;TODAY(),"EXPIRED",IF($F594&lt;=TODAY()+30,"DUE IN 30 DAYS",IF($F594&lt;=TODAY()+60,"DUE IN 31-60 DAYS",IF($F594&lt;=TODAY()+90,"DUE IN 61-90 DAYS","VALID"))))))</f>
        <v/>
      </c>
      <c r="J594" s="59" t="str">
        <f>IF($F594="","",$F594-TODAY())</f>
        <v/>
      </c>
      <c r="K594" s="62" t="str">
        <f>IF(OR($F594="",$H594=""),"",$F594-$H594)</f>
        <v/>
      </c>
      <c r="L594" s="57"/>
    </row>
    <row r="595" spans="1:12">
      <c r="A595" s="57"/>
      <c r="B595" s="57"/>
      <c r="C595" s="57"/>
      <c r="D595" s="57"/>
      <c r="E595" s="58"/>
      <c r="F595" s="58"/>
      <c r="G595" s="57"/>
      <c r="H595" s="61"/>
      <c r="I595" s="59" t="str">
        <f>IF($A595="","",IF($F595="","MISSING EXPIRY",IF($F595&lt;TODAY(),"EXPIRED",IF($F595&lt;=TODAY()+30,"DUE IN 30 DAYS",IF($F595&lt;=TODAY()+60,"DUE IN 31-60 DAYS",IF($F595&lt;=TODAY()+90,"DUE IN 61-90 DAYS","VALID"))))))</f>
        <v/>
      </c>
      <c r="J595" s="59" t="str">
        <f>IF($F595="","",$F595-TODAY())</f>
        <v/>
      </c>
      <c r="K595" s="62" t="str">
        <f>IF(OR($F595="",$H595=""),"",$F595-$H595)</f>
        <v/>
      </c>
      <c r="L595" s="57"/>
    </row>
    <row r="596" spans="1:12">
      <c r="A596" s="57"/>
      <c r="B596" s="57"/>
      <c r="C596" s="57"/>
      <c r="D596" s="57"/>
      <c r="E596" s="58"/>
      <c r="F596" s="58"/>
      <c r="G596" s="57"/>
      <c r="H596" s="61"/>
      <c r="I596" s="59" t="str">
        <f>IF($A596="","",IF($F596="","MISSING EXPIRY",IF($F596&lt;TODAY(),"EXPIRED",IF($F596&lt;=TODAY()+30,"DUE IN 30 DAYS",IF($F596&lt;=TODAY()+60,"DUE IN 31-60 DAYS",IF($F596&lt;=TODAY()+90,"DUE IN 61-90 DAYS","VALID"))))))</f>
        <v/>
      </c>
      <c r="J596" s="59" t="str">
        <f>IF($F596="","",$F596-TODAY())</f>
        <v/>
      </c>
      <c r="K596" s="62" t="str">
        <f>IF(OR($F596="",$H596=""),"",$F596-$H596)</f>
        <v/>
      </c>
      <c r="L596" s="57"/>
    </row>
    <row r="597" spans="1:12">
      <c r="A597" s="57"/>
      <c r="B597" s="57"/>
      <c r="C597" s="57"/>
      <c r="D597" s="57"/>
      <c r="E597" s="58"/>
      <c r="F597" s="58"/>
      <c r="G597" s="57"/>
      <c r="H597" s="61"/>
      <c r="I597" s="59" t="str">
        <f>IF($A597="","",IF($F597="","MISSING EXPIRY",IF($F597&lt;TODAY(),"EXPIRED",IF($F597&lt;=TODAY()+30,"DUE IN 30 DAYS",IF($F597&lt;=TODAY()+60,"DUE IN 31-60 DAYS",IF($F597&lt;=TODAY()+90,"DUE IN 61-90 DAYS","VALID"))))))</f>
        <v/>
      </c>
      <c r="J597" s="59" t="str">
        <f>IF($F597="","",$F597-TODAY())</f>
        <v/>
      </c>
      <c r="K597" s="62" t="str">
        <f>IF(OR($F597="",$H597=""),"",$F597-$H597)</f>
        <v/>
      </c>
      <c r="L597" s="57"/>
    </row>
    <row r="598" spans="1:12">
      <c r="A598" s="57"/>
      <c r="B598" s="57"/>
      <c r="C598" s="57"/>
      <c r="D598" s="57"/>
      <c r="E598" s="58"/>
      <c r="F598" s="58"/>
      <c r="G598" s="57"/>
      <c r="H598" s="61"/>
      <c r="I598" s="59" t="str">
        <f>IF($A598="","",IF($F598="","MISSING EXPIRY",IF($F598&lt;TODAY(),"EXPIRED",IF($F598&lt;=TODAY()+30,"DUE IN 30 DAYS",IF($F598&lt;=TODAY()+60,"DUE IN 31-60 DAYS",IF($F598&lt;=TODAY()+90,"DUE IN 61-90 DAYS","VALID"))))))</f>
        <v/>
      </c>
      <c r="J598" s="59" t="str">
        <f>IF($F598="","",$F598-TODAY())</f>
        <v/>
      </c>
      <c r="K598" s="62" t="str">
        <f>IF(OR($F598="",$H598=""),"",$F598-$H598)</f>
        <v/>
      </c>
      <c r="L598" s="57"/>
    </row>
    <row r="599" spans="1:12">
      <c r="A599" s="57"/>
      <c r="B599" s="57"/>
      <c r="C599" s="57"/>
      <c r="D599" s="57"/>
      <c r="E599" s="58"/>
      <c r="F599" s="58"/>
      <c r="G599" s="57"/>
      <c r="H599" s="61"/>
      <c r="I599" s="59" t="str">
        <f>IF($A599="","",IF($F599="","MISSING EXPIRY",IF($F599&lt;TODAY(),"EXPIRED",IF($F599&lt;=TODAY()+30,"DUE IN 30 DAYS",IF($F599&lt;=TODAY()+60,"DUE IN 31-60 DAYS",IF($F599&lt;=TODAY()+90,"DUE IN 61-90 DAYS","VALID"))))))</f>
        <v/>
      </c>
      <c r="J599" s="59" t="str">
        <f>IF($F599="","",$F599-TODAY())</f>
        <v/>
      </c>
      <c r="K599" s="62" t="str">
        <f>IF(OR($F599="",$H599=""),"",$F599-$H599)</f>
        <v/>
      </c>
      <c r="L599" s="57"/>
    </row>
    <row r="600" spans="1:12">
      <c r="A600" s="57"/>
      <c r="B600" s="57"/>
      <c r="C600" s="57"/>
      <c r="D600" s="57"/>
      <c r="E600" s="58"/>
      <c r="F600" s="58"/>
      <c r="G600" s="57"/>
      <c r="H600" s="61"/>
      <c r="I600" s="59" t="str">
        <f>IF($A600="","",IF($F600="","MISSING EXPIRY",IF($F600&lt;TODAY(),"EXPIRED",IF($F600&lt;=TODAY()+30,"DUE IN 30 DAYS",IF($F600&lt;=TODAY()+60,"DUE IN 31-60 DAYS",IF($F600&lt;=TODAY()+90,"DUE IN 61-90 DAYS","VALID"))))))</f>
        <v/>
      </c>
      <c r="J600" s="59" t="str">
        <f>IF($F600="","",$F600-TODAY())</f>
        <v/>
      </c>
      <c r="K600" s="62" t="str">
        <f>IF(OR($F600="",$H600=""),"",$F600-$H600)</f>
        <v/>
      </c>
      <c r="L600" s="57"/>
    </row>
    <row r="601" spans="1:12">
      <c r="A601" s="57"/>
      <c r="B601" s="57"/>
      <c r="C601" s="57"/>
      <c r="D601" s="57"/>
      <c r="E601" s="58"/>
      <c r="F601" s="58"/>
      <c r="G601" s="57"/>
      <c r="H601" s="61"/>
      <c r="I601" s="59" t="str">
        <f>IF($A601="","",IF($F601="","MISSING EXPIRY",IF($F601&lt;TODAY(),"EXPIRED",IF($F601&lt;=TODAY()+30,"DUE IN 30 DAYS",IF($F601&lt;=TODAY()+60,"DUE IN 31-60 DAYS",IF($F601&lt;=TODAY()+90,"DUE IN 61-90 DAYS","VALID"))))))</f>
        <v/>
      </c>
      <c r="J601" s="59" t="str">
        <f>IF($F601="","",$F601-TODAY())</f>
        <v/>
      </c>
      <c r="K601" s="62" t="str">
        <f>IF(OR($F601="",$H601=""),"",$F601-$H601)</f>
        <v/>
      </c>
      <c r="L601" s="57"/>
    </row>
    <row r="602" spans="1:12">
      <c r="A602" s="57"/>
      <c r="B602" s="57"/>
      <c r="C602" s="57"/>
      <c r="D602" s="57"/>
      <c r="E602" s="58"/>
      <c r="F602" s="58"/>
      <c r="G602" s="57"/>
      <c r="H602" s="61"/>
      <c r="I602" s="59" t="str">
        <f>IF($A602="","",IF($F602="","MISSING EXPIRY",IF($F602&lt;TODAY(),"EXPIRED",IF($F602&lt;=TODAY()+30,"DUE IN 30 DAYS",IF($F602&lt;=TODAY()+60,"DUE IN 31-60 DAYS",IF($F602&lt;=TODAY()+90,"DUE IN 61-90 DAYS","VALID"))))))</f>
        <v/>
      </c>
      <c r="J602" s="59" t="str">
        <f>IF($F602="","",$F602-TODAY())</f>
        <v/>
      </c>
      <c r="K602" s="62" t="str">
        <f>IF(OR($F602="",$H602=""),"",$F602-$H602)</f>
        <v/>
      </c>
      <c r="L602" s="57"/>
    </row>
    <row r="603" spans="1:12">
      <c r="A603" s="57"/>
      <c r="B603" s="57"/>
      <c r="C603" s="57"/>
      <c r="D603" s="57"/>
      <c r="E603" s="58"/>
      <c r="F603" s="58"/>
      <c r="G603" s="57"/>
      <c r="H603" s="61"/>
      <c r="I603" s="59" t="str">
        <f>IF($A603="","",IF($F603="","MISSING EXPIRY",IF($F603&lt;TODAY(),"EXPIRED",IF($F603&lt;=TODAY()+30,"DUE IN 30 DAYS",IF($F603&lt;=TODAY()+60,"DUE IN 31-60 DAYS",IF($F603&lt;=TODAY()+90,"DUE IN 61-90 DAYS","VALID"))))))</f>
        <v/>
      </c>
      <c r="J603" s="59" t="str">
        <f>IF($F603="","",$F603-TODAY())</f>
        <v/>
      </c>
      <c r="K603" s="62" t="str">
        <f>IF(OR($F603="",$H603=""),"",$F603-$H603)</f>
        <v/>
      </c>
      <c r="L603" s="57"/>
    </row>
    <row r="604" spans="1:12">
      <c r="A604" s="57"/>
      <c r="B604" s="57"/>
      <c r="C604" s="57"/>
      <c r="D604" s="57"/>
      <c r="E604" s="58"/>
      <c r="F604" s="58"/>
      <c r="G604" s="57"/>
      <c r="H604" s="61"/>
      <c r="I604" s="59" t="str">
        <f>IF($A604="","",IF($F604="","MISSING EXPIRY",IF($F604&lt;TODAY(),"EXPIRED",IF($F604&lt;=TODAY()+30,"DUE IN 30 DAYS",IF($F604&lt;=TODAY()+60,"DUE IN 31-60 DAYS",IF($F604&lt;=TODAY()+90,"DUE IN 61-90 DAYS","VALID"))))))</f>
        <v/>
      </c>
      <c r="J604" s="59" t="str">
        <f>IF($F604="","",$F604-TODAY())</f>
        <v/>
      </c>
      <c r="K604" s="62" t="str">
        <f>IF(OR($F604="",$H604=""),"",$F604-$H604)</f>
        <v/>
      </c>
      <c r="L604" s="57"/>
    </row>
    <row r="605" spans="1:12">
      <c r="A605" s="57"/>
      <c r="B605" s="57"/>
      <c r="C605" s="57"/>
      <c r="D605" s="57"/>
      <c r="E605" s="58"/>
      <c r="F605" s="58"/>
      <c r="G605" s="57"/>
      <c r="H605" s="61"/>
      <c r="I605" s="59" t="str">
        <f>IF($A605="","",IF($F605="","MISSING EXPIRY",IF($F605&lt;TODAY(),"EXPIRED",IF($F605&lt;=TODAY()+30,"DUE IN 30 DAYS",IF($F605&lt;=TODAY()+60,"DUE IN 31-60 DAYS",IF($F605&lt;=TODAY()+90,"DUE IN 61-90 DAYS","VALID"))))))</f>
        <v/>
      </c>
      <c r="J605" s="59" t="str">
        <f>IF($F605="","",$F605-TODAY())</f>
        <v/>
      </c>
      <c r="K605" s="62" t="str">
        <f>IF(OR($F605="",$H605=""),"",$F605-$H605)</f>
        <v/>
      </c>
      <c r="L605" s="57"/>
    </row>
    <row r="606" spans="1:12">
      <c r="A606" s="57"/>
      <c r="B606" s="57"/>
      <c r="C606" s="57"/>
      <c r="D606" s="57"/>
      <c r="E606" s="58"/>
      <c r="F606" s="58"/>
      <c r="G606" s="57"/>
      <c r="H606" s="61"/>
      <c r="I606" s="59" t="str">
        <f>IF($A606="","",IF($F606="","MISSING EXPIRY",IF($F606&lt;TODAY(),"EXPIRED",IF($F606&lt;=TODAY()+30,"DUE IN 30 DAYS",IF($F606&lt;=TODAY()+60,"DUE IN 31-60 DAYS",IF($F606&lt;=TODAY()+90,"DUE IN 61-90 DAYS","VALID"))))))</f>
        <v/>
      </c>
      <c r="J606" s="59" t="str">
        <f>IF($F606="","",$F606-TODAY())</f>
        <v/>
      </c>
      <c r="K606" s="62" t="str">
        <f>IF(OR($F606="",$H606=""),"",$F606-$H606)</f>
        <v/>
      </c>
      <c r="L606" s="57"/>
    </row>
    <row r="607" spans="1:12">
      <c r="A607" s="57"/>
      <c r="B607" s="57"/>
      <c r="C607" s="57"/>
      <c r="D607" s="57"/>
      <c r="E607" s="58"/>
      <c r="F607" s="58"/>
      <c r="G607" s="57"/>
      <c r="H607" s="61"/>
      <c r="I607" s="59" t="str">
        <f>IF($A607="","",IF($F607="","MISSING EXPIRY",IF($F607&lt;TODAY(),"EXPIRED",IF($F607&lt;=TODAY()+30,"DUE IN 30 DAYS",IF($F607&lt;=TODAY()+60,"DUE IN 31-60 DAYS",IF($F607&lt;=TODAY()+90,"DUE IN 61-90 DAYS","VALID"))))))</f>
        <v/>
      </c>
      <c r="J607" s="59" t="str">
        <f>IF($F607="","",$F607-TODAY())</f>
        <v/>
      </c>
      <c r="K607" s="62" t="str">
        <f>IF(OR($F607="",$H607=""),"",$F607-$H607)</f>
        <v/>
      </c>
      <c r="L607" s="57"/>
    </row>
    <row r="608" spans="1:12">
      <c r="A608" s="57"/>
      <c r="B608" s="57"/>
      <c r="C608" s="57"/>
      <c r="D608" s="57"/>
      <c r="E608" s="58"/>
      <c r="F608" s="58"/>
      <c r="G608" s="57"/>
      <c r="H608" s="61"/>
      <c r="I608" s="59" t="str">
        <f>IF($A608="","",IF($F608="","MISSING EXPIRY",IF($F608&lt;TODAY(),"EXPIRED",IF($F608&lt;=TODAY()+30,"DUE IN 30 DAYS",IF($F608&lt;=TODAY()+60,"DUE IN 31-60 DAYS",IF($F608&lt;=TODAY()+90,"DUE IN 61-90 DAYS","VALID"))))))</f>
        <v/>
      </c>
      <c r="J608" s="59" t="str">
        <f>IF($F608="","",$F608-TODAY())</f>
        <v/>
      </c>
      <c r="K608" s="62" t="str">
        <f>IF(OR($F608="",$H608=""),"",$F608-$H608)</f>
        <v/>
      </c>
      <c r="L608" s="57"/>
    </row>
    <row r="609" spans="1:12">
      <c r="A609" s="57"/>
      <c r="B609" s="57"/>
      <c r="C609" s="57"/>
      <c r="D609" s="57"/>
      <c r="E609" s="58"/>
      <c r="F609" s="58"/>
      <c r="G609" s="57"/>
      <c r="H609" s="61"/>
      <c r="I609" s="59" t="str">
        <f>IF($A609="","",IF($F609="","MISSING EXPIRY",IF($F609&lt;TODAY(),"EXPIRED",IF($F609&lt;=TODAY()+30,"DUE IN 30 DAYS",IF($F609&lt;=TODAY()+60,"DUE IN 31-60 DAYS",IF($F609&lt;=TODAY()+90,"DUE IN 61-90 DAYS","VALID"))))))</f>
        <v/>
      </c>
      <c r="J609" s="59" t="str">
        <f>IF($F609="","",$F609-TODAY())</f>
        <v/>
      </c>
      <c r="K609" s="62" t="str">
        <f>IF(OR($F609="",$H609=""),"",$F609-$H609)</f>
        <v/>
      </c>
      <c r="L609" s="57"/>
    </row>
    <row r="610" spans="1:12">
      <c r="A610" s="57"/>
      <c r="B610" s="57"/>
      <c r="C610" s="57"/>
      <c r="D610" s="57"/>
      <c r="E610" s="58"/>
      <c r="F610" s="58"/>
      <c r="G610" s="57"/>
      <c r="H610" s="61"/>
      <c r="I610" s="59" t="str">
        <f>IF($A610="","",IF($F610="","MISSING EXPIRY",IF($F610&lt;TODAY(),"EXPIRED",IF($F610&lt;=TODAY()+30,"DUE IN 30 DAYS",IF($F610&lt;=TODAY()+60,"DUE IN 31-60 DAYS",IF($F610&lt;=TODAY()+90,"DUE IN 61-90 DAYS","VALID"))))))</f>
        <v/>
      </c>
      <c r="J610" s="59" t="str">
        <f>IF($F610="","",$F610-TODAY())</f>
        <v/>
      </c>
      <c r="K610" s="62" t="str">
        <f>IF(OR($F610="",$H610=""),"",$F610-$H610)</f>
        <v/>
      </c>
      <c r="L610" s="57"/>
    </row>
    <row r="611" spans="1:12">
      <c r="A611" s="57"/>
      <c r="B611" s="57"/>
      <c r="C611" s="57"/>
      <c r="D611" s="57"/>
      <c r="E611" s="58"/>
      <c r="F611" s="58"/>
      <c r="G611" s="57"/>
      <c r="H611" s="61"/>
      <c r="I611" s="59" t="str">
        <f>IF($A611="","",IF($F611="","MISSING EXPIRY",IF($F611&lt;TODAY(),"EXPIRED",IF($F611&lt;=TODAY()+30,"DUE IN 30 DAYS",IF($F611&lt;=TODAY()+60,"DUE IN 31-60 DAYS",IF($F611&lt;=TODAY()+90,"DUE IN 61-90 DAYS","VALID"))))))</f>
        <v/>
      </c>
      <c r="J611" s="59" t="str">
        <f>IF($F611="","",$F611-TODAY())</f>
        <v/>
      </c>
      <c r="K611" s="62" t="str">
        <f>IF(OR($F611="",$H611=""),"",$F611-$H611)</f>
        <v/>
      </c>
      <c r="L611" s="57"/>
    </row>
    <row r="612" spans="1:12">
      <c r="A612" s="57"/>
      <c r="B612" s="57"/>
      <c r="C612" s="57"/>
      <c r="D612" s="57"/>
      <c r="E612" s="58"/>
      <c r="F612" s="58"/>
      <c r="G612" s="57"/>
      <c r="H612" s="61"/>
      <c r="I612" s="59" t="str">
        <f>IF($A612="","",IF($F612="","MISSING EXPIRY",IF($F612&lt;TODAY(),"EXPIRED",IF($F612&lt;=TODAY()+30,"DUE IN 30 DAYS",IF($F612&lt;=TODAY()+60,"DUE IN 31-60 DAYS",IF($F612&lt;=TODAY()+90,"DUE IN 61-90 DAYS","VALID"))))))</f>
        <v/>
      </c>
      <c r="J612" s="59" t="str">
        <f>IF($F612="","",$F612-TODAY())</f>
        <v/>
      </c>
      <c r="K612" s="62" t="str">
        <f>IF(OR($F612="",$H612=""),"",$F612-$H612)</f>
        <v/>
      </c>
      <c r="L612" s="57"/>
    </row>
    <row r="613" spans="1:12">
      <c r="A613" s="57"/>
      <c r="B613" s="57"/>
      <c r="C613" s="57"/>
      <c r="D613" s="57"/>
      <c r="E613" s="58"/>
      <c r="F613" s="58"/>
      <c r="G613" s="57"/>
      <c r="H613" s="61"/>
      <c r="I613" s="59" t="str">
        <f>IF($A613="","",IF($F613="","MISSING EXPIRY",IF($F613&lt;TODAY(),"EXPIRED",IF($F613&lt;=TODAY()+30,"DUE IN 30 DAYS",IF($F613&lt;=TODAY()+60,"DUE IN 31-60 DAYS",IF($F613&lt;=TODAY()+90,"DUE IN 61-90 DAYS","VALID"))))))</f>
        <v/>
      </c>
      <c r="J613" s="59" t="str">
        <f>IF($F613="","",$F613-TODAY())</f>
        <v/>
      </c>
      <c r="K613" s="62" t="str">
        <f>IF(OR($F613="",$H613=""),"",$F613-$H613)</f>
        <v/>
      </c>
      <c r="L613" s="57"/>
    </row>
    <row r="614" spans="1:12">
      <c r="A614" s="57"/>
      <c r="B614" s="57"/>
      <c r="C614" s="57"/>
      <c r="D614" s="57"/>
      <c r="E614" s="58"/>
      <c r="F614" s="58"/>
      <c r="G614" s="57"/>
      <c r="H614" s="61"/>
      <c r="I614" s="59" t="str">
        <f>IF($A614="","",IF($F614="","MISSING EXPIRY",IF($F614&lt;TODAY(),"EXPIRED",IF($F614&lt;=TODAY()+30,"DUE IN 30 DAYS",IF($F614&lt;=TODAY()+60,"DUE IN 31-60 DAYS",IF($F614&lt;=TODAY()+90,"DUE IN 61-90 DAYS","VALID"))))))</f>
        <v/>
      </c>
      <c r="J614" s="59" t="str">
        <f>IF($F614="","",$F614-TODAY())</f>
        <v/>
      </c>
      <c r="K614" s="62" t="str">
        <f>IF(OR($F614="",$H614=""),"",$F614-$H614)</f>
        <v/>
      </c>
      <c r="L614" s="57"/>
    </row>
    <row r="615" spans="1:12">
      <c r="A615" s="57"/>
      <c r="B615" s="57"/>
      <c r="C615" s="57"/>
      <c r="D615" s="57"/>
      <c r="E615" s="58"/>
      <c r="F615" s="58"/>
      <c r="G615" s="57"/>
      <c r="H615" s="61"/>
      <c r="I615" s="59" t="str">
        <f>IF($A615="","",IF($F615="","MISSING EXPIRY",IF($F615&lt;TODAY(),"EXPIRED",IF($F615&lt;=TODAY()+30,"DUE IN 30 DAYS",IF($F615&lt;=TODAY()+60,"DUE IN 31-60 DAYS",IF($F615&lt;=TODAY()+90,"DUE IN 61-90 DAYS","VALID"))))))</f>
        <v/>
      </c>
      <c r="J615" s="59" t="str">
        <f>IF($F615="","",$F615-TODAY())</f>
        <v/>
      </c>
      <c r="K615" s="62" t="str">
        <f>IF(OR($F615="",$H615=""),"",$F615-$H615)</f>
        <v/>
      </c>
      <c r="L615" s="57"/>
    </row>
    <row r="616" spans="1:12">
      <c r="A616" s="57"/>
      <c r="B616" s="57"/>
      <c r="C616" s="57"/>
      <c r="D616" s="57"/>
      <c r="E616" s="58"/>
      <c r="F616" s="58"/>
      <c r="G616" s="57"/>
      <c r="H616" s="61"/>
      <c r="I616" s="59" t="str">
        <f>IF($A616="","",IF($F616="","MISSING EXPIRY",IF($F616&lt;TODAY(),"EXPIRED",IF($F616&lt;=TODAY()+30,"DUE IN 30 DAYS",IF($F616&lt;=TODAY()+60,"DUE IN 31-60 DAYS",IF($F616&lt;=TODAY()+90,"DUE IN 61-90 DAYS","VALID"))))))</f>
        <v/>
      </c>
      <c r="J616" s="59" t="str">
        <f>IF($F616="","",$F616-TODAY())</f>
        <v/>
      </c>
      <c r="K616" s="62" t="str">
        <f>IF(OR($F616="",$H616=""),"",$F616-$H616)</f>
        <v/>
      </c>
      <c r="L616" s="57"/>
    </row>
    <row r="617" spans="1:12">
      <c r="A617" s="57"/>
      <c r="B617" s="57"/>
      <c r="C617" s="57"/>
      <c r="D617" s="57"/>
      <c r="E617" s="58"/>
      <c r="F617" s="58"/>
      <c r="G617" s="57"/>
      <c r="H617" s="61"/>
      <c r="I617" s="59" t="str">
        <f>IF($A617="","",IF($F617="","MISSING EXPIRY",IF($F617&lt;TODAY(),"EXPIRED",IF($F617&lt;=TODAY()+30,"DUE IN 30 DAYS",IF($F617&lt;=TODAY()+60,"DUE IN 31-60 DAYS",IF($F617&lt;=TODAY()+90,"DUE IN 61-90 DAYS","VALID"))))))</f>
        <v/>
      </c>
      <c r="J617" s="59" t="str">
        <f>IF($F617="","",$F617-TODAY())</f>
        <v/>
      </c>
      <c r="K617" s="62" t="str">
        <f>IF(OR($F617="",$H617=""),"",$F617-$H617)</f>
        <v/>
      </c>
      <c r="L617" s="57"/>
    </row>
    <row r="618" spans="1:12">
      <c r="A618" s="57"/>
      <c r="B618" s="57"/>
      <c r="C618" s="57"/>
      <c r="D618" s="57"/>
      <c r="E618" s="58"/>
      <c r="F618" s="58"/>
      <c r="G618" s="57"/>
      <c r="H618" s="61"/>
      <c r="I618" s="59" t="str">
        <f>IF($A618="","",IF($F618="","MISSING EXPIRY",IF($F618&lt;TODAY(),"EXPIRED",IF($F618&lt;=TODAY()+30,"DUE IN 30 DAYS",IF($F618&lt;=TODAY()+60,"DUE IN 31-60 DAYS",IF($F618&lt;=TODAY()+90,"DUE IN 61-90 DAYS","VALID"))))))</f>
        <v/>
      </c>
      <c r="J618" s="59" t="str">
        <f>IF($F618="","",$F618-TODAY())</f>
        <v/>
      </c>
      <c r="K618" s="62" t="str">
        <f>IF(OR($F618="",$H618=""),"",$F618-$H618)</f>
        <v/>
      </c>
      <c r="L618" s="57"/>
    </row>
    <row r="619" spans="1:12">
      <c r="A619" s="57"/>
      <c r="B619" s="57"/>
      <c r="C619" s="57"/>
      <c r="D619" s="57"/>
      <c r="E619" s="58"/>
      <c r="F619" s="58"/>
      <c r="G619" s="57"/>
      <c r="H619" s="61"/>
      <c r="I619" s="59" t="str">
        <f>IF($A619="","",IF($F619="","MISSING EXPIRY",IF($F619&lt;TODAY(),"EXPIRED",IF($F619&lt;=TODAY()+30,"DUE IN 30 DAYS",IF($F619&lt;=TODAY()+60,"DUE IN 31-60 DAYS",IF($F619&lt;=TODAY()+90,"DUE IN 61-90 DAYS","VALID"))))))</f>
        <v/>
      </c>
      <c r="J619" s="59" t="str">
        <f>IF($F619="","",$F619-TODAY())</f>
        <v/>
      </c>
      <c r="K619" s="62" t="str">
        <f>IF(OR($F619="",$H619=""),"",$F619-$H619)</f>
        <v/>
      </c>
      <c r="L619" s="57"/>
    </row>
    <row r="620" spans="1:12">
      <c r="A620" s="57"/>
      <c r="B620" s="57"/>
      <c r="C620" s="57"/>
      <c r="D620" s="57"/>
      <c r="E620" s="58"/>
      <c r="F620" s="58"/>
      <c r="G620" s="57"/>
      <c r="H620" s="61"/>
      <c r="I620" s="59" t="str">
        <f>IF($A620="","",IF($F620="","MISSING EXPIRY",IF($F620&lt;TODAY(),"EXPIRED",IF($F620&lt;=TODAY()+30,"DUE IN 30 DAYS",IF($F620&lt;=TODAY()+60,"DUE IN 31-60 DAYS",IF($F620&lt;=TODAY()+90,"DUE IN 61-90 DAYS","VALID"))))))</f>
        <v/>
      </c>
      <c r="J620" s="59" t="str">
        <f>IF($F620="","",$F620-TODAY())</f>
        <v/>
      </c>
      <c r="K620" s="62" t="str">
        <f>IF(OR($F620="",$H620=""),"",$F620-$H620)</f>
        <v/>
      </c>
      <c r="L620" s="57"/>
    </row>
    <row r="621" spans="1:12">
      <c r="A621" s="57"/>
      <c r="B621" s="57"/>
      <c r="C621" s="57"/>
      <c r="D621" s="57"/>
      <c r="E621" s="58"/>
      <c r="F621" s="58"/>
      <c r="G621" s="57"/>
      <c r="H621" s="61"/>
      <c r="I621" s="59" t="str">
        <f>IF($A621="","",IF($F621="","MISSING EXPIRY",IF($F621&lt;TODAY(),"EXPIRED",IF($F621&lt;=TODAY()+30,"DUE IN 30 DAYS",IF($F621&lt;=TODAY()+60,"DUE IN 31-60 DAYS",IF($F621&lt;=TODAY()+90,"DUE IN 61-90 DAYS","VALID"))))))</f>
        <v/>
      </c>
      <c r="J621" s="59" t="str">
        <f>IF($F621="","",$F621-TODAY())</f>
        <v/>
      </c>
      <c r="K621" s="62" t="str">
        <f>IF(OR($F621="",$H621=""),"",$F621-$H621)</f>
        <v/>
      </c>
      <c r="L621" s="57"/>
    </row>
    <row r="622" spans="1:12">
      <c r="A622" s="57"/>
      <c r="B622" s="57"/>
      <c r="C622" s="57"/>
      <c r="D622" s="57"/>
      <c r="E622" s="58"/>
      <c r="F622" s="58"/>
      <c r="G622" s="57"/>
      <c r="H622" s="61"/>
      <c r="I622" s="59" t="str">
        <f>IF($A622="","",IF($F622="","MISSING EXPIRY",IF($F622&lt;TODAY(),"EXPIRED",IF($F622&lt;=TODAY()+30,"DUE IN 30 DAYS",IF($F622&lt;=TODAY()+60,"DUE IN 31-60 DAYS",IF($F622&lt;=TODAY()+90,"DUE IN 61-90 DAYS","VALID"))))))</f>
        <v/>
      </c>
      <c r="J622" s="59" t="str">
        <f>IF($F622="","",$F622-TODAY())</f>
        <v/>
      </c>
      <c r="K622" s="62" t="str">
        <f>IF(OR($F622="",$H622=""),"",$F622-$H622)</f>
        <v/>
      </c>
      <c r="L622" s="57"/>
    </row>
    <row r="623" spans="1:12">
      <c r="A623" s="57"/>
      <c r="B623" s="57"/>
      <c r="C623" s="57"/>
      <c r="D623" s="57"/>
      <c r="E623" s="58"/>
      <c r="F623" s="58"/>
      <c r="G623" s="57"/>
      <c r="H623" s="61"/>
      <c r="I623" s="59" t="str">
        <f>IF($A623="","",IF($F623="","MISSING EXPIRY",IF($F623&lt;TODAY(),"EXPIRED",IF($F623&lt;=TODAY()+30,"DUE IN 30 DAYS",IF($F623&lt;=TODAY()+60,"DUE IN 31-60 DAYS",IF($F623&lt;=TODAY()+90,"DUE IN 61-90 DAYS","VALID"))))))</f>
        <v/>
      </c>
      <c r="J623" s="59" t="str">
        <f>IF($F623="","",$F623-TODAY())</f>
        <v/>
      </c>
      <c r="K623" s="62" t="str">
        <f>IF(OR($F623="",$H623=""),"",$F623-$H623)</f>
        <v/>
      </c>
      <c r="L623" s="57"/>
    </row>
    <row r="624" spans="1:12">
      <c r="A624" s="57"/>
      <c r="B624" s="57"/>
      <c r="C624" s="57"/>
      <c r="D624" s="57"/>
      <c r="E624" s="58"/>
      <c r="F624" s="58"/>
      <c r="G624" s="57"/>
      <c r="H624" s="61"/>
      <c r="I624" s="59" t="str">
        <f>IF($A624="","",IF($F624="","MISSING EXPIRY",IF($F624&lt;TODAY(),"EXPIRED",IF($F624&lt;=TODAY()+30,"DUE IN 30 DAYS",IF($F624&lt;=TODAY()+60,"DUE IN 31-60 DAYS",IF($F624&lt;=TODAY()+90,"DUE IN 61-90 DAYS","VALID"))))))</f>
        <v/>
      </c>
      <c r="J624" s="59" t="str">
        <f>IF($F624="","",$F624-TODAY())</f>
        <v/>
      </c>
      <c r="K624" s="62" t="str">
        <f>IF(OR($F624="",$H624=""),"",$F624-$H624)</f>
        <v/>
      </c>
      <c r="L624" s="57"/>
    </row>
    <row r="625" spans="1:12">
      <c r="A625" s="57"/>
      <c r="B625" s="57"/>
      <c r="C625" s="57"/>
      <c r="D625" s="57"/>
      <c r="E625" s="58"/>
      <c r="F625" s="58"/>
      <c r="G625" s="57"/>
      <c r="H625" s="61"/>
      <c r="I625" s="59" t="str">
        <f>IF($A625="","",IF($F625="","MISSING EXPIRY",IF($F625&lt;TODAY(),"EXPIRED",IF($F625&lt;=TODAY()+30,"DUE IN 30 DAYS",IF($F625&lt;=TODAY()+60,"DUE IN 31-60 DAYS",IF($F625&lt;=TODAY()+90,"DUE IN 61-90 DAYS","VALID"))))))</f>
        <v/>
      </c>
      <c r="J625" s="59" t="str">
        <f>IF($F625="","",$F625-TODAY())</f>
        <v/>
      </c>
      <c r="K625" s="62" t="str">
        <f>IF(OR($F625="",$H625=""),"",$F625-$H625)</f>
        <v/>
      </c>
      <c r="L625" s="57"/>
    </row>
    <row r="626" spans="1:12">
      <c r="A626" s="57"/>
      <c r="B626" s="57"/>
      <c r="C626" s="57"/>
      <c r="D626" s="57"/>
      <c r="E626" s="58"/>
      <c r="F626" s="58"/>
      <c r="G626" s="57"/>
      <c r="H626" s="61"/>
      <c r="I626" s="59" t="str">
        <f>IF($A626="","",IF($F626="","MISSING EXPIRY",IF($F626&lt;TODAY(),"EXPIRED",IF($F626&lt;=TODAY()+30,"DUE IN 30 DAYS",IF($F626&lt;=TODAY()+60,"DUE IN 31-60 DAYS",IF($F626&lt;=TODAY()+90,"DUE IN 61-90 DAYS","VALID"))))))</f>
        <v/>
      </c>
      <c r="J626" s="59" t="str">
        <f>IF($F626="","",$F626-TODAY())</f>
        <v/>
      </c>
      <c r="K626" s="62" t="str">
        <f>IF(OR($F626="",$H626=""),"",$F626-$H626)</f>
        <v/>
      </c>
      <c r="L626" s="57"/>
    </row>
    <row r="627" spans="1:12">
      <c r="A627" s="57"/>
      <c r="B627" s="57"/>
      <c r="C627" s="57"/>
      <c r="D627" s="57"/>
      <c r="E627" s="58"/>
      <c r="F627" s="58"/>
      <c r="G627" s="57"/>
      <c r="H627" s="61"/>
      <c r="I627" s="59" t="str">
        <f>IF($A627="","",IF($F627="","MISSING EXPIRY",IF($F627&lt;TODAY(),"EXPIRED",IF($F627&lt;=TODAY()+30,"DUE IN 30 DAYS",IF($F627&lt;=TODAY()+60,"DUE IN 31-60 DAYS",IF($F627&lt;=TODAY()+90,"DUE IN 61-90 DAYS","VALID"))))))</f>
        <v/>
      </c>
      <c r="J627" s="59" t="str">
        <f>IF($F627="","",$F627-TODAY())</f>
        <v/>
      </c>
      <c r="K627" s="62" t="str">
        <f>IF(OR($F627="",$H627=""),"",$F627-$H627)</f>
        <v/>
      </c>
      <c r="L627" s="57"/>
    </row>
    <row r="628" spans="1:12">
      <c r="A628" s="57"/>
      <c r="B628" s="57"/>
      <c r="C628" s="57"/>
      <c r="D628" s="57"/>
      <c r="E628" s="58"/>
      <c r="F628" s="58"/>
      <c r="G628" s="57"/>
      <c r="H628" s="61"/>
      <c r="I628" s="59" t="str">
        <f>IF($A628="","",IF($F628="","MISSING EXPIRY",IF($F628&lt;TODAY(),"EXPIRED",IF($F628&lt;=TODAY()+30,"DUE IN 30 DAYS",IF($F628&lt;=TODAY()+60,"DUE IN 31-60 DAYS",IF($F628&lt;=TODAY()+90,"DUE IN 61-90 DAYS","VALID"))))))</f>
        <v/>
      </c>
      <c r="J628" s="59" t="str">
        <f>IF($F628="","",$F628-TODAY())</f>
        <v/>
      </c>
      <c r="K628" s="62" t="str">
        <f>IF(OR($F628="",$H628=""),"",$F628-$H628)</f>
        <v/>
      </c>
      <c r="L628" s="57"/>
    </row>
    <row r="629" spans="1:12">
      <c r="A629" s="57"/>
      <c r="B629" s="57"/>
      <c r="C629" s="57"/>
      <c r="D629" s="57"/>
      <c r="E629" s="58"/>
      <c r="F629" s="58"/>
      <c r="G629" s="57"/>
      <c r="H629" s="61"/>
      <c r="I629" s="59" t="str">
        <f>IF($A629="","",IF($F629="","MISSING EXPIRY",IF($F629&lt;TODAY(),"EXPIRED",IF($F629&lt;=TODAY()+30,"DUE IN 30 DAYS",IF($F629&lt;=TODAY()+60,"DUE IN 31-60 DAYS",IF($F629&lt;=TODAY()+90,"DUE IN 61-90 DAYS","VALID"))))))</f>
        <v/>
      </c>
      <c r="J629" s="59" t="str">
        <f>IF($F629="","",$F629-TODAY())</f>
        <v/>
      </c>
      <c r="K629" s="62" t="str">
        <f>IF(OR($F629="",$H629=""),"",$F629-$H629)</f>
        <v/>
      </c>
      <c r="L629" s="57"/>
    </row>
    <row r="630" spans="1:12">
      <c r="A630" s="57"/>
      <c r="B630" s="57"/>
      <c r="C630" s="57"/>
      <c r="D630" s="57"/>
      <c r="E630" s="58"/>
      <c r="F630" s="58"/>
      <c r="G630" s="57"/>
      <c r="H630" s="61"/>
      <c r="I630" s="59" t="str">
        <f>IF($A630="","",IF($F630="","MISSING EXPIRY",IF($F630&lt;TODAY(),"EXPIRED",IF($F630&lt;=TODAY()+30,"DUE IN 30 DAYS",IF($F630&lt;=TODAY()+60,"DUE IN 31-60 DAYS",IF($F630&lt;=TODAY()+90,"DUE IN 61-90 DAYS","VALID"))))))</f>
        <v/>
      </c>
      <c r="J630" s="59" t="str">
        <f>IF($F630="","",$F630-TODAY())</f>
        <v/>
      </c>
      <c r="K630" s="62" t="str">
        <f>IF(OR($F630="",$H630=""),"",$F630-$H630)</f>
        <v/>
      </c>
      <c r="L630" s="57"/>
    </row>
    <row r="631" spans="1:12">
      <c r="A631" s="57"/>
      <c r="B631" s="57"/>
      <c r="C631" s="57"/>
      <c r="D631" s="57"/>
      <c r="E631" s="58"/>
      <c r="F631" s="58"/>
      <c r="G631" s="57"/>
      <c r="H631" s="61"/>
      <c r="I631" s="59" t="str">
        <f>IF($A631="","",IF($F631="","MISSING EXPIRY",IF($F631&lt;TODAY(),"EXPIRED",IF($F631&lt;=TODAY()+30,"DUE IN 30 DAYS",IF($F631&lt;=TODAY()+60,"DUE IN 31-60 DAYS",IF($F631&lt;=TODAY()+90,"DUE IN 61-90 DAYS","VALID"))))))</f>
        <v/>
      </c>
      <c r="J631" s="59" t="str">
        <f>IF($F631="","",$F631-TODAY())</f>
        <v/>
      </c>
      <c r="K631" s="62" t="str">
        <f>IF(OR($F631="",$H631=""),"",$F631-$H631)</f>
        <v/>
      </c>
      <c r="L631" s="57"/>
    </row>
    <row r="632" spans="1:12">
      <c r="A632" s="57"/>
      <c r="B632" s="57"/>
      <c r="C632" s="57"/>
      <c r="D632" s="57"/>
      <c r="E632" s="58"/>
      <c r="F632" s="58"/>
      <c r="G632" s="57"/>
      <c r="H632" s="61"/>
      <c r="I632" s="59" t="str">
        <f>IF($A632="","",IF($F632="","MISSING EXPIRY",IF($F632&lt;TODAY(),"EXPIRED",IF($F632&lt;=TODAY()+30,"DUE IN 30 DAYS",IF($F632&lt;=TODAY()+60,"DUE IN 31-60 DAYS",IF($F632&lt;=TODAY()+90,"DUE IN 61-90 DAYS","VALID"))))))</f>
        <v/>
      </c>
      <c r="J632" s="59" t="str">
        <f>IF($F632="","",$F632-TODAY())</f>
        <v/>
      </c>
      <c r="K632" s="62" t="str">
        <f>IF(OR($F632="",$H632=""),"",$F632-$H632)</f>
        <v/>
      </c>
      <c r="L632" s="57"/>
    </row>
    <row r="633" spans="1:12">
      <c r="A633" s="57"/>
      <c r="B633" s="57"/>
      <c r="C633" s="57"/>
      <c r="D633" s="57"/>
      <c r="E633" s="58"/>
      <c r="F633" s="58"/>
      <c r="G633" s="57"/>
      <c r="H633" s="61"/>
      <c r="I633" s="59" t="str">
        <f>IF($A633="","",IF($F633="","MISSING EXPIRY",IF($F633&lt;TODAY(),"EXPIRED",IF($F633&lt;=TODAY()+30,"DUE IN 30 DAYS",IF($F633&lt;=TODAY()+60,"DUE IN 31-60 DAYS",IF($F633&lt;=TODAY()+90,"DUE IN 61-90 DAYS","VALID"))))))</f>
        <v/>
      </c>
      <c r="J633" s="59" t="str">
        <f>IF($F633="","",$F633-TODAY())</f>
        <v/>
      </c>
      <c r="K633" s="62" t="str">
        <f>IF(OR($F633="",$H633=""),"",$F633-$H633)</f>
        <v/>
      </c>
      <c r="L633" s="57"/>
    </row>
    <row r="634" spans="1:12">
      <c r="A634" s="57"/>
      <c r="B634" s="57"/>
      <c r="C634" s="57"/>
      <c r="D634" s="57"/>
      <c r="E634" s="58"/>
      <c r="F634" s="58"/>
      <c r="G634" s="57"/>
      <c r="H634" s="61"/>
      <c r="I634" s="59" t="str">
        <f>IF($A634="","",IF($F634="","MISSING EXPIRY",IF($F634&lt;TODAY(),"EXPIRED",IF($F634&lt;=TODAY()+30,"DUE IN 30 DAYS",IF($F634&lt;=TODAY()+60,"DUE IN 31-60 DAYS",IF($F634&lt;=TODAY()+90,"DUE IN 61-90 DAYS","VALID"))))))</f>
        <v/>
      </c>
      <c r="J634" s="59" t="str">
        <f>IF($F634="","",$F634-TODAY())</f>
        <v/>
      </c>
      <c r="K634" s="62" t="str">
        <f>IF(OR($F634="",$H634=""),"",$F634-$H634)</f>
        <v/>
      </c>
      <c r="L634" s="57"/>
    </row>
    <row r="635" spans="1:12">
      <c r="A635" s="57"/>
      <c r="B635" s="57"/>
      <c r="C635" s="57"/>
      <c r="D635" s="57"/>
      <c r="E635" s="58"/>
      <c r="F635" s="58"/>
      <c r="G635" s="57"/>
      <c r="H635" s="61"/>
      <c r="I635" s="59" t="str">
        <f>IF($A635="","",IF($F635="","MISSING EXPIRY",IF($F635&lt;TODAY(),"EXPIRED",IF($F635&lt;=TODAY()+30,"DUE IN 30 DAYS",IF($F635&lt;=TODAY()+60,"DUE IN 31-60 DAYS",IF($F635&lt;=TODAY()+90,"DUE IN 61-90 DAYS","VALID"))))))</f>
        <v/>
      </c>
      <c r="J635" s="59" t="str">
        <f>IF($F635="","",$F635-TODAY())</f>
        <v/>
      </c>
      <c r="K635" s="62" t="str">
        <f>IF(OR($F635="",$H635=""),"",$F635-$H635)</f>
        <v/>
      </c>
      <c r="L635" s="57"/>
    </row>
    <row r="636" spans="1:12">
      <c r="A636" s="57"/>
      <c r="B636" s="57"/>
      <c r="C636" s="57"/>
      <c r="D636" s="57"/>
      <c r="E636" s="58"/>
      <c r="F636" s="58"/>
      <c r="G636" s="57"/>
      <c r="H636" s="61"/>
      <c r="I636" s="59" t="str">
        <f>IF($A636="","",IF($F636="","MISSING EXPIRY",IF($F636&lt;TODAY(),"EXPIRED",IF($F636&lt;=TODAY()+30,"DUE IN 30 DAYS",IF($F636&lt;=TODAY()+60,"DUE IN 31-60 DAYS",IF($F636&lt;=TODAY()+90,"DUE IN 61-90 DAYS","VALID"))))))</f>
        <v/>
      </c>
      <c r="J636" s="59" t="str">
        <f>IF($F636="","",$F636-TODAY())</f>
        <v/>
      </c>
      <c r="K636" s="62" t="str">
        <f>IF(OR($F636="",$H636=""),"",$F636-$H636)</f>
        <v/>
      </c>
      <c r="L636" s="57"/>
    </row>
    <row r="637" spans="1:12">
      <c r="A637" s="57"/>
      <c r="B637" s="57"/>
      <c r="C637" s="57"/>
      <c r="D637" s="57"/>
      <c r="E637" s="58"/>
      <c r="F637" s="58"/>
      <c r="G637" s="57"/>
      <c r="H637" s="61"/>
      <c r="I637" s="59" t="str">
        <f>IF($A637="","",IF($F637="","MISSING EXPIRY",IF($F637&lt;TODAY(),"EXPIRED",IF($F637&lt;=TODAY()+30,"DUE IN 30 DAYS",IF($F637&lt;=TODAY()+60,"DUE IN 31-60 DAYS",IF($F637&lt;=TODAY()+90,"DUE IN 61-90 DAYS","VALID"))))))</f>
        <v/>
      </c>
      <c r="J637" s="59" t="str">
        <f>IF($F637="","",$F637-TODAY())</f>
        <v/>
      </c>
      <c r="K637" s="62" t="str">
        <f>IF(OR($F637="",$H637=""),"",$F637-$H637)</f>
        <v/>
      </c>
      <c r="L637" s="57"/>
    </row>
    <row r="638" spans="1:12">
      <c r="A638" s="57"/>
      <c r="B638" s="57"/>
      <c r="C638" s="57"/>
      <c r="D638" s="57"/>
      <c r="E638" s="58"/>
      <c r="F638" s="58"/>
      <c r="G638" s="57"/>
      <c r="H638" s="61"/>
      <c r="I638" s="59" t="str">
        <f>IF($A638="","",IF($F638="","MISSING EXPIRY",IF($F638&lt;TODAY(),"EXPIRED",IF($F638&lt;=TODAY()+30,"DUE IN 30 DAYS",IF($F638&lt;=TODAY()+60,"DUE IN 31-60 DAYS",IF($F638&lt;=TODAY()+90,"DUE IN 61-90 DAYS","VALID"))))))</f>
        <v/>
      </c>
      <c r="J638" s="59" t="str">
        <f>IF($F638="","",$F638-TODAY())</f>
        <v/>
      </c>
      <c r="K638" s="62" t="str">
        <f>IF(OR($F638="",$H638=""),"",$F638-$H638)</f>
        <v/>
      </c>
      <c r="L638" s="57"/>
    </row>
    <row r="639" spans="1:12">
      <c r="A639" s="57"/>
      <c r="B639" s="57"/>
      <c r="C639" s="57"/>
      <c r="D639" s="57"/>
      <c r="E639" s="58"/>
      <c r="F639" s="58"/>
      <c r="G639" s="57"/>
      <c r="H639" s="61"/>
      <c r="I639" s="59" t="str">
        <f>IF($A639="","",IF($F639="","MISSING EXPIRY",IF($F639&lt;TODAY(),"EXPIRED",IF($F639&lt;=TODAY()+30,"DUE IN 30 DAYS",IF($F639&lt;=TODAY()+60,"DUE IN 31-60 DAYS",IF($F639&lt;=TODAY()+90,"DUE IN 61-90 DAYS","VALID"))))))</f>
        <v/>
      </c>
      <c r="J639" s="59" t="str">
        <f>IF($F639="","",$F639-TODAY())</f>
        <v/>
      </c>
      <c r="K639" s="62" t="str">
        <f>IF(OR($F639="",$H639=""),"",$F639-$H639)</f>
        <v/>
      </c>
      <c r="L639" s="57"/>
    </row>
    <row r="640" spans="1:12">
      <c r="A640" s="57"/>
      <c r="B640" s="57"/>
      <c r="C640" s="57"/>
      <c r="D640" s="57"/>
      <c r="E640" s="58"/>
      <c r="F640" s="58"/>
      <c r="G640" s="57"/>
      <c r="H640" s="61"/>
      <c r="I640" s="59" t="str">
        <f>IF($A640="","",IF($F640="","MISSING EXPIRY",IF($F640&lt;TODAY(),"EXPIRED",IF($F640&lt;=TODAY()+30,"DUE IN 30 DAYS",IF($F640&lt;=TODAY()+60,"DUE IN 31-60 DAYS",IF($F640&lt;=TODAY()+90,"DUE IN 61-90 DAYS","VALID"))))))</f>
        <v/>
      </c>
      <c r="J640" s="59" t="str">
        <f>IF($F640="","",$F640-TODAY())</f>
        <v/>
      </c>
      <c r="K640" s="62" t="str">
        <f>IF(OR($F640="",$H640=""),"",$F640-$H640)</f>
        <v/>
      </c>
      <c r="L640" s="57"/>
    </row>
    <row r="641" spans="1:12">
      <c r="A641" s="57"/>
      <c r="B641" s="57"/>
      <c r="C641" s="57"/>
      <c r="D641" s="57"/>
      <c r="E641" s="58"/>
      <c r="F641" s="58"/>
      <c r="G641" s="57"/>
      <c r="H641" s="61"/>
      <c r="I641" s="59" t="str">
        <f>IF($A641="","",IF($F641="","MISSING EXPIRY",IF($F641&lt;TODAY(),"EXPIRED",IF($F641&lt;=TODAY()+30,"DUE IN 30 DAYS",IF($F641&lt;=TODAY()+60,"DUE IN 31-60 DAYS",IF($F641&lt;=TODAY()+90,"DUE IN 61-90 DAYS","VALID"))))))</f>
        <v/>
      </c>
      <c r="J641" s="59" t="str">
        <f>IF($F641="","",$F641-TODAY())</f>
        <v/>
      </c>
      <c r="K641" s="62" t="str">
        <f>IF(OR($F641="",$H641=""),"",$F641-$H641)</f>
        <v/>
      </c>
      <c r="L641" s="57"/>
    </row>
    <row r="642" spans="1:12">
      <c r="A642" s="57"/>
      <c r="B642" s="57"/>
      <c r="C642" s="57"/>
      <c r="D642" s="57"/>
      <c r="E642" s="58"/>
      <c r="F642" s="58"/>
      <c r="G642" s="57"/>
      <c r="H642" s="61"/>
      <c r="I642" s="59" t="str">
        <f>IF($A642="","",IF($F642="","MISSING EXPIRY",IF($F642&lt;TODAY(),"EXPIRED",IF($F642&lt;=TODAY()+30,"DUE IN 30 DAYS",IF($F642&lt;=TODAY()+60,"DUE IN 31-60 DAYS",IF($F642&lt;=TODAY()+90,"DUE IN 61-90 DAYS","VALID"))))))</f>
        <v/>
      </c>
      <c r="J642" s="59" t="str">
        <f>IF($F642="","",$F642-TODAY())</f>
        <v/>
      </c>
      <c r="K642" s="62" t="str">
        <f>IF(OR($F642="",$H642=""),"",$F642-$H642)</f>
        <v/>
      </c>
      <c r="L642" s="57"/>
    </row>
    <row r="643" spans="1:12">
      <c r="A643" s="57"/>
      <c r="B643" s="57"/>
      <c r="C643" s="57"/>
      <c r="D643" s="57"/>
      <c r="E643" s="58"/>
      <c r="F643" s="58"/>
      <c r="G643" s="57"/>
      <c r="H643" s="61"/>
      <c r="I643" s="59" t="str">
        <f>IF($A643="","",IF($F643="","MISSING EXPIRY",IF($F643&lt;TODAY(),"EXPIRED",IF($F643&lt;=TODAY()+30,"DUE IN 30 DAYS",IF($F643&lt;=TODAY()+60,"DUE IN 31-60 DAYS",IF($F643&lt;=TODAY()+90,"DUE IN 61-90 DAYS","VALID"))))))</f>
        <v/>
      </c>
      <c r="J643" s="59" t="str">
        <f>IF($F643="","",$F643-TODAY())</f>
        <v/>
      </c>
      <c r="K643" s="62" t="str">
        <f>IF(OR($F643="",$H643=""),"",$F643-$H643)</f>
        <v/>
      </c>
      <c r="L643" s="57"/>
    </row>
    <row r="644" spans="1:12">
      <c r="A644" s="57"/>
      <c r="B644" s="57"/>
      <c r="C644" s="57"/>
      <c r="D644" s="57"/>
      <c r="E644" s="58"/>
      <c r="F644" s="58"/>
      <c r="G644" s="57"/>
      <c r="H644" s="61"/>
      <c r="I644" s="59" t="str">
        <f>IF($A644="","",IF($F644="","MISSING EXPIRY",IF($F644&lt;TODAY(),"EXPIRED",IF($F644&lt;=TODAY()+30,"DUE IN 30 DAYS",IF($F644&lt;=TODAY()+60,"DUE IN 31-60 DAYS",IF($F644&lt;=TODAY()+90,"DUE IN 61-90 DAYS","VALID"))))))</f>
        <v/>
      </c>
      <c r="J644" s="59" t="str">
        <f>IF($F644="","",$F644-TODAY())</f>
        <v/>
      </c>
      <c r="K644" s="62" t="str">
        <f>IF(OR($F644="",$H644=""),"",$F644-$H644)</f>
        <v/>
      </c>
      <c r="L644" s="57"/>
    </row>
    <row r="645" spans="1:12">
      <c r="A645" s="57"/>
      <c r="B645" s="57"/>
      <c r="C645" s="57"/>
      <c r="D645" s="57"/>
      <c r="E645" s="58"/>
      <c r="F645" s="58"/>
      <c r="G645" s="57"/>
      <c r="H645" s="61"/>
      <c r="I645" s="59" t="str">
        <f>IF($A645="","",IF($F645="","MISSING EXPIRY",IF($F645&lt;TODAY(),"EXPIRED",IF($F645&lt;=TODAY()+30,"DUE IN 30 DAYS",IF($F645&lt;=TODAY()+60,"DUE IN 31-60 DAYS",IF($F645&lt;=TODAY()+90,"DUE IN 61-90 DAYS","VALID"))))))</f>
        <v/>
      </c>
      <c r="J645" s="59" t="str">
        <f>IF($F645="","",$F645-TODAY())</f>
        <v/>
      </c>
      <c r="K645" s="62" t="str">
        <f>IF(OR($F645="",$H645=""),"",$F645-$H645)</f>
        <v/>
      </c>
      <c r="L645" s="57"/>
    </row>
    <row r="646" spans="1:12">
      <c r="A646" s="57"/>
      <c r="B646" s="57"/>
      <c r="C646" s="57"/>
      <c r="D646" s="57"/>
      <c r="E646" s="58"/>
      <c r="F646" s="58"/>
      <c r="G646" s="57"/>
      <c r="H646" s="61"/>
      <c r="I646" s="59" t="str">
        <f>IF($A646="","",IF($F646="","MISSING EXPIRY",IF($F646&lt;TODAY(),"EXPIRED",IF($F646&lt;=TODAY()+30,"DUE IN 30 DAYS",IF($F646&lt;=TODAY()+60,"DUE IN 31-60 DAYS",IF($F646&lt;=TODAY()+90,"DUE IN 61-90 DAYS","VALID"))))))</f>
        <v/>
      </c>
      <c r="J646" s="59" t="str">
        <f>IF($F646="","",$F646-TODAY())</f>
        <v/>
      </c>
      <c r="K646" s="62" t="str">
        <f>IF(OR($F646="",$H646=""),"",$F646-$H646)</f>
        <v/>
      </c>
      <c r="L646" s="57"/>
    </row>
    <row r="647" spans="1:12">
      <c r="A647" s="57"/>
      <c r="B647" s="57"/>
      <c r="C647" s="57"/>
      <c r="D647" s="57"/>
      <c r="E647" s="58"/>
      <c r="F647" s="58"/>
      <c r="G647" s="57"/>
      <c r="H647" s="61"/>
      <c r="I647" s="59" t="str">
        <f>IF($A647="","",IF($F647="","MISSING EXPIRY",IF($F647&lt;TODAY(),"EXPIRED",IF($F647&lt;=TODAY()+30,"DUE IN 30 DAYS",IF($F647&lt;=TODAY()+60,"DUE IN 31-60 DAYS",IF($F647&lt;=TODAY()+90,"DUE IN 61-90 DAYS","VALID"))))))</f>
        <v/>
      </c>
      <c r="J647" s="59" t="str">
        <f>IF($F647="","",$F647-TODAY())</f>
        <v/>
      </c>
      <c r="K647" s="62" t="str">
        <f>IF(OR($F647="",$H647=""),"",$F647-$H647)</f>
        <v/>
      </c>
      <c r="L647" s="57"/>
    </row>
    <row r="648" spans="1:12">
      <c r="A648" s="57"/>
      <c r="B648" s="57"/>
      <c r="C648" s="57"/>
      <c r="D648" s="57"/>
      <c r="E648" s="58"/>
      <c r="F648" s="58"/>
      <c r="G648" s="57"/>
      <c r="H648" s="61"/>
      <c r="I648" s="59" t="str">
        <f>IF($A648="","",IF($F648="","MISSING EXPIRY",IF($F648&lt;TODAY(),"EXPIRED",IF($F648&lt;=TODAY()+30,"DUE IN 30 DAYS",IF($F648&lt;=TODAY()+60,"DUE IN 31-60 DAYS",IF($F648&lt;=TODAY()+90,"DUE IN 61-90 DAYS","VALID"))))))</f>
        <v/>
      </c>
      <c r="J648" s="59" t="str">
        <f>IF($F648="","",$F648-TODAY())</f>
        <v/>
      </c>
      <c r="K648" s="62" t="str">
        <f>IF(OR($F648="",$H648=""),"",$F648-$H648)</f>
        <v/>
      </c>
      <c r="L648" s="57"/>
    </row>
    <row r="649" spans="1:12">
      <c r="A649" s="57"/>
      <c r="B649" s="57"/>
      <c r="C649" s="57"/>
      <c r="D649" s="57"/>
      <c r="E649" s="58"/>
      <c r="F649" s="58"/>
      <c r="G649" s="57"/>
      <c r="H649" s="61"/>
      <c r="I649" s="59" t="str">
        <f>IF($A649="","",IF($F649="","MISSING EXPIRY",IF($F649&lt;TODAY(),"EXPIRED",IF($F649&lt;=TODAY()+30,"DUE IN 30 DAYS",IF($F649&lt;=TODAY()+60,"DUE IN 31-60 DAYS",IF($F649&lt;=TODAY()+90,"DUE IN 61-90 DAYS","VALID"))))))</f>
        <v/>
      </c>
      <c r="J649" s="59" t="str">
        <f>IF($F649="","",$F649-TODAY())</f>
        <v/>
      </c>
      <c r="K649" s="62" t="str">
        <f>IF(OR($F649="",$H649=""),"",$F649-$H649)</f>
        <v/>
      </c>
      <c r="L649" s="57"/>
    </row>
    <row r="650" spans="1:12">
      <c r="A650" s="57"/>
      <c r="B650" s="57"/>
      <c r="C650" s="57"/>
      <c r="D650" s="57"/>
      <c r="E650" s="58"/>
      <c r="F650" s="58"/>
      <c r="G650" s="57"/>
      <c r="H650" s="61"/>
      <c r="I650" s="59" t="str">
        <f>IF($A650="","",IF($F650="","MISSING EXPIRY",IF($F650&lt;TODAY(),"EXPIRED",IF($F650&lt;=TODAY()+30,"DUE IN 30 DAYS",IF($F650&lt;=TODAY()+60,"DUE IN 31-60 DAYS",IF($F650&lt;=TODAY()+90,"DUE IN 61-90 DAYS","VALID"))))))</f>
        <v/>
      </c>
      <c r="J650" s="59" t="str">
        <f>IF($F650="","",$F650-TODAY())</f>
        <v/>
      </c>
      <c r="K650" s="62" t="str">
        <f>IF(OR($F650="",$H650=""),"",$F650-$H650)</f>
        <v/>
      </c>
      <c r="L650" s="57"/>
    </row>
    <row r="651" spans="1:12">
      <c r="A651" s="57"/>
      <c r="B651" s="57"/>
      <c r="C651" s="57"/>
      <c r="D651" s="57"/>
      <c r="E651" s="58"/>
      <c r="F651" s="58"/>
      <c r="G651" s="57"/>
      <c r="H651" s="61"/>
      <c r="I651" s="59" t="str">
        <f>IF($A651="","",IF($F651="","MISSING EXPIRY",IF($F651&lt;TODAY(),"EXPIRED",IF($F651&lt;=TODAY()+30,"DUE IN 30 DAYS",IF($F651&lt;=TODAY()+60,"DUE IN 31-60 DAYS",IF($F651&lt;=TODAY()+90,"DUE IN 61-90 DAYS","VALID"))))))</f>
        <v/>
      </c>
      <c r="J651" s="59" t="str">
        <f>IF($F651="","",$F651-TODAY())</f>
        <v/>
      </c>
      <c r="K651" s="62" t="str">
        <f>IF(OR($F651="",$H651=""),"",$F651-$H651)</f>
        <v/>
      </c>
      <c r="L651" s="57"/>
    </row>
    <row r="652" spans="1:12">
      <c r="A652" s="57"/>
      <c r="B652" s="57"/>
      <c r="C652" s="57"/>
      <c r="D652" s="57"/>
      <c r="E652" s="58"/>
      <c r="F652" s="58"/>
      <c r="G652" s="57"/>
      <c r="H652" s="61"/>
      <c r="I652" s="59" t="str">
        <f>IF($A652="","",IF($F652="","MISSING EXPIRY",IF($F652&lt;TODAY(),"EXPIRED",IF($F652&lt;=TODAY()+30,"DUE IN 30 DAYS",IF($F652&lt;=TODAY()+60,"DUE IN 31-60 DAYS",IF($F652&lt;=TODAY()+90,"DUE IN 61-90 DAYS","VALID"))))))</f>
        <v/>
      </c>
      <c r="J652" s="59" t="str">
        <f>IF($F652="","",$F652-TODAY())</f>
        <v/>
      </c>
      <c r="K652" s="62" t="str">
        <f>IF(OR($F652="",$H652=""),"",$F652-$H652)</f>
        <v/>
      </c>
      <c r="L652" s="57"/>
    </row>
    <row r="653" spans="1:12">
      <c r="A653" s="57"/>
      <c r="B653" s="57"/>
      <c r="C653" s="57"/>
      <c r="D653" s="57"/>
      <c r="E653" s="58"/>
      <c r="F653" s="58"/>
      <c r="G653" s="57"/>
      <c r="H653" s="61"/>
      <c r="I653" s="59" t="str">
        <f>IF($A653="","",IF($F653="","MISSING EXPIRY",IF($F653&lt;TODAY(),"EXPIRED",IF($F653&lt;=TODAY()+30,"DUE IN 30 DAYS",IF($F653&lt;=TODAY()+60,"DUE IN 31-60 DAYS",IF($F653&lt;=TODAY()+90,"DUE IN 61-90 DAYS","VALID"))))))</f>
        <v/>
      </c>
      <c r="J653" s="59" t="str">
        <f>IF($F653="","",$F653-TODAY())</f>
        <v/>
      </c>
      <c r="K653" s="62" t="str">
        <f>IF(OR($F653="",$H653=""),"",$F653-$H653)</f>
        <v/>
      </c>
      <c r="L653" s="57"/>
    </row>
    <row r="654" spans="1:12">
      <c r="A654" s="57"/>
      <c r="B654" s="57"/>
      <c r="C654" s="57"/>
      <c r="D654" s="57"/>
      <c r="E654" s="58"/>
      <c r="F654" s="58"/>
      <c r="G654" s="57"/>
      <c r="H654" s="61"/>
      <c r="I654" s="59" t="str">
        <f>IF($A654="","",IF($F654="","MISSING EXPIRY",IF($F654&lt;TODAY(),"EXPIRED",IF($F654&lt;=TODAY()+30,"DUE IN 30 DAYS",IF($F654&lt;=TODAY()+60,"DUE IN 31-60 DAYS",IF($F654&lt;=TODAY()+90,"DUE IN 61-90 DAYS","VALID"))))))</f>
        <v/>
      </c>
      <c r="J654" s="59" t="str">
        <f>IF($F654="","",$F654-TODAY())</f>
        <v/>
      </c>
      <c r="K654" s="62" t="str">
        <f>IF(OR($F654="",$H654=""),"",$F654-$H654)</f>
        <v/>
      </c>
      <c r="L654" s="57"/>
    </row>
    <row r="655" spans="1:12">
      <c r="A655" s="57"/>
      <c r="B655" s="57"/>
      <c r="C655" s="57"/>
      <c r="D655" s="57"/>
      <c r="E655" s="58"/>
      <c r="F655" s="58"/>
      <c r="G655" s="57"/>
      <c r="H655" s="61"/>
      <c r="I655" s="59" t="str">
        <f>IF($A655="","",IF($F655="","MISSING EXPIRY",IF($F655&lt;TODAY(),"EXPIRED",IF($F655&lt;=TODAY()+30,"DUE IN 30 DAYS",IF($F655&lt;=TODAY()+60,"DUE IN 31-60 DAYS",IF($F655&lt;=TODAY()+90,"DUE IN 61-90 DAYS","VALID"))))))</f>
        <v/>
      </c>
      <c r="J655" s="59" t="str">
        <f>IF($F655="","",$F655-TODAY())</f>
        <v/>
      </c>
      <c r="K655" s="62" t="str">
        <f>IF(OR($F655="",$H655=""),"",$F655-$H655)</f>
        <v/>
      </c>
      <c r="L655" s="57"/>
    </row>
    <row r="656" spans="1:12">
      <c r="A656" s="57"/>
      <c r="B656" s="57"/>
      <c r="C656" s="57"/>
      <c r="D656" s="57"/>
      <c r="E656" s="58"/>
      <c r="F656" s="58"/>
      <c r="G656" s="57"/>
      <c r="H656" s="61"/>
      <c r="I656" s="59" t="str">
        <f>IF($A656="","",IF($F656="","MISSING EXPIRY",IF($F656&lt;TODAY(),"EXPIRED",IF($F656&lt;=TODAY()+30,"DUE IN 30 DAYS",IF($F656&lt;=TODAY()+60,"DUE IN 31-60 DAYS",IF($F656&lt;=TODAY()+90,"DUE IN 61-90 DAYS","VALID"))))))</f>
        <v/>
      </c>
      <c r="J656" s="59" t="str">
        <f>IF($F656="","",$F656-TODAY())</f>
        <v/>
      </c>
      <c r="K656" s="62" t="str">
        <f>IF(OR($F656="",$H656=""),"",$F656-$H656)</f>
        <v/>
      </c>
      <c r="L656" s="57"/>
    </row>
    <row r="657" spans="1:12">
      <c r="A657" s="57"/>
      <c r="B657" s="57"/>
      <c r="C657" s="57"/>
      <c r="D657" s="57"/>
      <c r="E657" s="58"/>
      <c r="F657" s="58"/>
      <c r="G657" s="57"/>
      <c r="H657" s="61"/>
      <c r="I657" s="59" t="str">
        <f>IF($A657="","",IF($F657="","MISSING EXPIRY",IF($F657&lt;TODAY(),"EXPIRED",IF($F657&lt;=TODAY()+30,"DUE IN 30 DAYS",IF($F657&lt;=TODAY()+60,"DUE IN 31-60 DAYS",IF($F657&lt;=TODAY()+90,"DUE IN 61-90 DAYS","VALID"))))))</f>
        <v/>
      </c>
      <c r="J657" s="59" t="str">
        <f>IF($F657="","",$F657-TODAY())</f>
        <v/>
      </c>
      <c r="K657" s="62" t="str">
        <f>IF(OR($F657="",$H657=""),"",$F657-$H657)</f>
        <v/>
      </c>
      <c r="L657" s="57"/>
    </row>
    <row r="658" spans="1:12">
      <c r="A658" s="57"/>
      <c r="B658" s="57"/>
      <c r="C658" s="57"/>
      <c r="D658" s="57"/>
      <c r="E658" s="58"/>
      <c r="F658" s="58"/>
      <c r="G658" s="57"/>
      <c r="H658" s="61"/>
      <c r="I658" s="59" t="str">
        <f>IF($A658="","",IF($F658="","MISSING EXPIRY",IF($F658&lt;TODAY(),"EXPIRED",IF($F658&lt;=TODAY()+30,"DUE IN 30 DAYS",IF($F658&lt;=TODAY()+60,"DUE IN 31-60 DAYS",IF($F658&lt;=TODAY()+90,"DUE IN 61-90 DAYS","VALID"))))))</f>
        <v/>
      </c>
      <c r="J658" s="59" t="str">
        <f>IF($F658="","",$F658-TODAY())</f>
        <v/>
      </c>
      <c r="K658" s="62" t="str">
        <f>IF(OR($F658="",$H658=""),"",$F658-$H658)</f>
        <v/>
      </c>
      <c r="L658" s="57"/>
    </row>
    <row r="659" spans="1:12">
      <c r="A659" s="57"/>
      <c r="B659" s="57"/>
      <c r="C659" s="57"/>
      <c r="D659" s="57"/>
      <c r="E659" s="58"/>
      <c r="F659" s="58"/>
      <c r="G659" s="57"/>
      <c r="H659" s="61"/>
      <c r="I659" s="59" t="str">
        <f>IF($A659="","",IF($F659="","MISSING EXPIRY",IF($F659&lt;TODAY(),"EXPIRED",IF($F659&lt;=TODAY()+30,"DUE IN 30 DAYS",IF($F659&lt;=TODAY()+60,"DUE IN 31-60 DAYS",IF($F659&lt;=TODAY()+90,"DUE IN 61-90 DAYS","VALID"))))))</f>
        <v/>
      </c>
      <c r="J659" s="59" t="str">
        <f>IF($F659="","",$F659-TODAY())</f>
        <v/>
      </c>
      <c r="K659" s="62" t="str">
        <f>IF(OR($F659="",$H659=""),"",$F659-$H659)</f>
        <v/>
      </c>
      <c r="L659" s="57"/>
    </row>
    <row r="660" spans="1:12">
      <c r="A660" s="57"/>
      <c r="B660" s="57"/>
      <c r="C660" s="57"/>
      <c r="D660" s="57"/>
      <c r="E660" s="58"/>
      <c r="F660" s="58"/>
      <c r="G660" s="57"/>
      <c r="H660" s="61"/>
      <c r="I660" s="59" t="str">
        <f>IF($A660="","",IF($F660="","MISSING EXPIRY",IF($F660&lt;TODAY(),"EXPIRED",IF($F660&lt;=TODAY()+30,"DUE IN 30 DAYS",IF($F660&lt;=TODAY()+60,"DUE IN 31-60 DAYS",IF($F660&lt;=TODAY()+90,"DUE IN 61-90 DAYS","VALID"))))))</f>
        <v/>
      </c>
      <c r="J660" s="59" t="str">
        <f>IF($F660="","",$F660-TODAY())</f>
        <v/>
      </c>
      <c r="K660" s="62" t="str">
        <f>IF(OR($F660="",$H660=""),"",$F660-$H660)</f>
        <v/>
      </c>
      <c r="L660" s="57"/>
    </row>
    <row r="661" spans="1:12">
      <c r="A661" s="57"/>
      <c r="B661" s="57"/>
      <c r="C661" s="57"/>
      <c r="D661" s="57"/>
      <c r="E661" s="58"/>
      <c r="F661" s="58"/>
      <c r="G661" s="57"/>
      <c r="H661" s="61"/>
      <c r="I661" s="59" t="str">
        <f>IF($A661="","",IF($F661="","MISSING EXPIRY",IF($F661&lt;TODAY(),"EXPIRED",IF($F661&lt;=TODAY()+30,"DUE IN 30 DAYS",IF($F661&lt;=TODAY()+60,"DUE IN 31-60 DAYS",IF($F661&lt;=TODAY()+90,"DUE IN 61-90 DAYS","VALID"))))))</f>
        <v/>
      </c>
      <c r="J661" s="59" t="str">
        <f>IF($F661="","",$F661-TODAY())</f>
        <v/>
      </c>
      <c r="K661" s="62" t="str">
        <f>IF(OR($F661="",$H661=""),"",$F661-$H661)</f>
        <v/>
      </c>
      <c r="L661" s="57"/>
    </row>
    <row r="662" spans="1:12">
      <c r="A662" s="57"/>
      <c r="B662" s="57"/>
      <c r="C662" s="57"/>
      <c r="D662" s="57"/>
      <c r="E662" s="58"/>
      <c r="F662" s="58"/>
      <c r="G662" s="57"/>
      <c r="H662" s="61"/>
      <c r="I662" s="59" t="str">
        <f>IF($A662="","",IF($F662="","MISSING EXPIRY",IF($F662&lt;TODAY(),"EXPIRED",IF($F662&lt;=TODAY()+30,"DUE IN 30 DAYS",IF($F662&lt;=TODAY()+60,"DUE IN 31-60 DAYS",IF($F662&lt;=TODAY()+90,"DUE IN 61-90 DAYS","VALID"))))))</f>
        <v/>
      </c>
      <c r="J662" s="59" t="str">
        <f>IF($F662="","",$F662-TODAY())</f>
        <v/>
      </c>
      <c r="K662" s="62" t="str">
        <f>IF(OR($F662="",$H662=""),"",$F662-$H662)</f>
        <v/>
      </c>
      <c r="L662" s="57"/>
    </row>
    <row r="663" spans="1:12">
      <c r="A663" s="57"/>
      <c r="B663" s="57"/>
      <c r="C663" s="57"/>
      <c r="D663" s="57"/>
      <c r="E663" s="58"/>
      <c r="F663" s="58"/>
      <c r="G663" s="57"/>
      <c r="H663" s="61"/>
      <c r="I663" s="59" t="str">
        <f>IF($A663="","",IF($F663="","MISSING EXPIRY",IF($F663&lt;TODAY(),"EXPIRED",IF($F663&lt;=TODAY()+30,"DUE IN 30 DAYS",IF($F663&lt;=TODAY()+60,"DUE IN 31-60 DAYS",IF($F663&lt;=TODAY()+90,"DUE IN 61-90 DAYS","VALID"))))))</f>
        <v/>
      </c>
      <c r="J663" s="59" t="str">
        <f>IF($F663="","",$F663-TODAY())</f>
        <v/>
      </c>
      <c r="K663" s="62" t="str">
        <f>IF(OR($F663="",$H663=""),"",$F663-$H663)</f>
        <v/>
      </c>
      <c r="L663" s="57"/>
    </row>
    <row r="664" spans="1:12">
      <c r="A664" s="57"/>
      <c r="B664" s="57"/>
      <c r="C664" s="57"/>
      <c r="D664" s="57"/>
      <c r="E664" s="58"/>
      <c r="F664" s="58"/>
      <c r="G664" s="57"/>
      <c r="H664" s="61"/>
      <c r="I664" s="59" t="str">
        <f>IF($A664="","",IF($F664="","MISSING EXPIRY",IF($F664&lt;TODAY(),"EXPIRED",IF($F664&lt;=TODAY()+30,"DUE IN 30 DAYS",IF($F664&lt;=TODAY()+60,"DUE IN 31-60 DAYS",IF($F664&lt;=TODAY()+90,"DUE IN 61-90 DAYS","VALID"))))))</f>
        <v/>
      </c>
      <c r="J664" s="59" t="str">
        <f>IF($F664="","",$F664-TODAY())</f>
        <v/>
      </c>
      <c r="K664" s="62" t="str">
        <f>IF(OR($F664="",$H664=""),"",$F664-$H664)</f>
        <v/>
      </c>
      <c r="L664" s="57"/>
    </row>
    <row r="665" spans="1:12">
      <c r="A665" s="57"/>
      <c r="B665" s="57"/>
      <c r="C665" s="57"/>
      <c r="D665" s="57"/>
      <c r="E665" s="58"/>
      <c r="F665" s="58"/>
      <c r="G665" s="57"/>
      <c r="H665" s="61"/>
      <c r="I665" s="59" t="str">
        <f>IF($A665="","",IF($F665="","MISSING EXPIRY",IF($F665&lt;TODAY(),"EXPIRED",IF($F665&lt;=TODAY()+30,"DUE IN 30 DAYS",IF($F665&lt;=TODAY()+60,"DUE IN 31-60 DAYS",IF($F665&lt;=TODAY()+90,"DUE IN 61-90 DAYS","VALID"))))))</f>
        <v/>
      </c>
      <c r="J665" s="59" t="str">
        <f>IF($F665="","",$F665-TODAY())</f>
        <v/>
      </c>
      <c r="K665" s="62" t="str">
        <f>IF(OR($F665="",$H665=""),"",$F665-$H665)</f>
        <v/>
      </c>
      <c r="L665" s="57"/>
    </row>
    <row r="666" spans="1:12">
      <c r="A666" s="57"/>
      <c r="B666" s="57"/>
      <c r="C666" s="57"/>
      <c r="D666" s="57"/>
      <c r="E666" s="58"/>
      <c r="F666" s="58"/>
      <c r="G666" s="57"/>
      <c r="H666" s="61"/>
      <c r="I666" s="59" t="str">
        <f>IF($A666="","",IF($F666="","MISSING EXPIRY",IF($F666&lt;TODAY(),"EXPIRED",IF($F666&lt;=TODAY()+30,"DUE IN 30 DAYS",IF($F666&lt;=TODAY()+60,"DUE IN 31-60 DAYS",IF($F666&lt;=TODAY()+90,"DUE IN 61-90 DAYS","VALID"))))))</f>
        <v/>
      </c>
      <c r="J666" s="59" t="str">
        <f>IF($F666="","",$F666-TODAY())</f>
        <v/>
      </c>
      <c r="K666" s="62" t="str">
        <f>IF(OR($F666="",$H666=""),"",$F666-$H666)</f>
        <v/>
      </c>
      <c r="L666" s="57"/>
    </row>
    <row r="667" spans="1:12">
      <c r="A667" s="57"/>
      <c r="B667" s="57"/>
      <c r="C667" s="57"/>
      <c r="D667" s="57"/>
      <c r="E667" s="58"/>
      <c r="F667" s="58"/>
      <c r="G667" s="57"/>
      <c r="H667" s="61"/>
      <c r="I667" s="59" t="str">
        <f>IF($A667="","",IF($F667="","MISSING EXPIRY",IF($F667&lt;TODAY(),"EXPIRED",IF($F667&lt;=TODAY()+30,"DUE IN 30 DAYS",IF($F667&lt;=TODAY()+60,"DUE IN 31-60 DAYS",IF($F667&lt;=TODAY()+90,"DUE IN 61-90 DAYS","VALID"))))))</f>
        <v/>
      </c>
      <c r="J667" s="59" t="str">
        <f>IF($F667="","",$F667-TODAY())</f>
        <v/>
      </c>
      <c r="K667" s="62" t="str">
        <f>IF(OR($F667="",$H667=""),"",$F667-$H667)</f>
        <v/>
      </c>
      <c r="L667" s="57"/>
    </row>
    <row r="668" spans="1:12">
      <c r="A668" s="57"/>
      <c r="B668" s="57"/>
      <c r="C668" s="57"/>
      <c r="D668" s="57"/>
      <c r="E668" s="58"/>
      <c r="F668" s="58"/>
      <c r="G668" s="57"/>
      <c r="H668" s="61"/>
      <c r="I668" s="59" t="str">
        <f>IF($A668="","",IF($F668="","MISSING EXPIRY",IF($F668&lt;TODAY(),"EXPIRED",IF($F668&lt;=TODAY()+30,"DUE IN 30 DAYS",IF($F668&lt;=TODAY()+60,"DUE IN 31-60 DAYS",IF($F668&lt;=TODAY()+90,"DUE IN 61-90 DAYS","VALID"))))))</f>
        <v/>
      </c>
      <c r="J668" s="59" t="str">
        <f>IF($F668="","",$F668-TODAY())</f>
        <v/>
      </c>
      <c r="K668" s="62" t="str">
        <f>IF(OR($F668="",$H668=""),"",$F668-$H668)</f>
        <v/>
      </c>
      <c r="L668" s="57"/>
    </row>
    <row r="669" spans="1:12">
      <c r="A669" s="57"/>
      <c r="B669" s="57"/>
      <c r="C669" s="57"/>
      <c r="D669" s="57"/>
      <c r="E669" s="58"/>
      <c r="F669" s="58"/>
      <c r="G669" s="57"/>
      <c r="H669" s="61"/>
      <c r="I669" s="59" t="str">
        <f>IF($A669="","",IF($F669="","MISSING EXPIRY",IF($F669&lt;TODAY(),"EXPIRED",IF($F669&lt;=TODAY()+30,"DUE IN 30 DAYS",IF($F669&lt;=TODAY()+60,"DUE IN 31-60 DAYS",IF($F669&lt;=TODAY()+90,"DUE IN 61-90 DAYS","VALID"))))))</f>
        <v/>
      </c>
      <c r="J669" s="59" t="str">
        <f>IF($F669="","",$F669-TODAY())</f>
        <v/>
      </c>
      <c r="K669" s="62" t="str">
        <f>IF(OR($F669="",$H669=""),"",$F669-$H669)</f>
        <v/>
      </c>
      <c r="L669" s="57"/>
    </row>
    <row r="670" spans="1:12">
      <c r="A670" s="57"/>
      <c r="B670" s="57"/>
      <c r="C670" s="57"/>
      <c r="D670" s="57"/>
      <c r="E670" s="58"/>
      <c r="F670" s="58"/>
      <c r="G670" s="57"/>
      <c r="H670" s="61"/>
      <c r="I670" s="59" t="str">
        <f>IF($A670="","",IF($F670="","MISSING EXPIRY",IF($F670&lt;TODAY(),"EXPIRED",IF($F670&lt;=TODAY()+30,"DUE IN 30 DAYS",IF($F670&lt;=TODAY()+60,"DUE IN 31-60 DAYS",IF($F670&lt;=TODAY()+90,"DUE IN 61-90 DAYS","VALID"))))))</f>
        <v/>
      </c>
      <c r="J670" s="59" t="str">
        <f>IF($F670="","",$F670-TODAY())</f>
        <v/>
      </c>
      <c r="K670" s="62" t="str">
        <f>IF(OR($F670="",$H670=""),"",$F670-$H670)</f>
        <v/>
      </c>
      <c r="L670" s="57"/>
    </row>
    <row r="671" spans="1:12">
      <c r="A671" s="57"/>
      <c r="B671" s="57"/>
      <c r="C671" s="57"/>
      <c r="D671" s="57"/>
      <c r="E671" s="58"/>
      <c r="F671" s="58"/>
      <c r="G671" s="57"/>
      <c r="H671" s="61"/>
      <c r="I671" s="59" t="str">
        <f>IF($A671="","",IF($F671="","MISSING EXPIRY",IF($F671&lt;TODAY(),"EXPIRED",IF($F671&lt;=TODAY()+30,"DUE IN 30 DAYS",IF($F671&lt;=TODAY()+60,"DUE IN 31-60 DAYS",IF($F671&lt;=TODAY()+90,"DUE IN 61-90 DAYS","VALID"))))))</f>
        <v/>
      </c>
      <c r="J671" s="59" t="str">
        <f>IF($F671="","",$F671-TODAY())</f>
        <v/>
      </c>
      <c r="K671" s="62" t="str">
        <f>IF(OR($F671="",$H671=""),"",$F671-$H671)</f>
        <v/>
      </c>
      <c r="L671" s="57"/>
    </row>
    <row r="672" spans="1:12">
      <c r="A672" s="57"/>
      <c r="B672" s="57"/>
      <c r="C672" s="57"/>
      <c r="D672" s="57"/>
      <c r="E672" s="58"/>
      <c r="F672" s="58"/>
      <c r="G672" s="57"/>
      <c r="H672" s="61"/>
      <c r="I672" s="59" t="str">
        <f>IF($A672="","",IF($F672="","MISSING EXPIRY",IF($F672&lt;TODAY(),"EXPIRED",IF($F672&lt;=TODAY()+30,"DUE IN 30 DAYS",IF($F672&lt;=TODAY()+60,"DUE IN 31-60 DAYS",IF($F672&lt;=TODAY()+90,"DUE IN 61-90 DAYS","VALID"))))))</f>
        <v/>
      </c>
      <c r="J672" s="59" t="str">
        <f>IF($F672="","",$F672-TODAY())</f>
        <v/>
      </c>
      <c r="K672" s="62" t="str">
        <f>IF(OR($F672="",$H672=""),"",$F672-$H672)</f>
        <v/>
      </c>
      <c r="L672" s="57"/>
    </row>
    <row r="673" spans="1:12">
      <c r="A673" s="57"/>
      <c r="B673" s="57"/>
      <c r="C673" s="57"/>
      <c r="D673" s="57"/>
      <c r="E673" s="58"/>
      <c r="F673" s="58"/>
      <c r="G673" s="57"/>
      <c r="H673" s="61"/>
      <c r="I673" s="59" t="str">
        <f>IF($A673="","",IF($F673="","MISSING EXPIRY",IF($F673&lt;TODAY(),"EXPIRED",IF($F673&lt;=TODAY()+30,"DUE IN 30 DAYS",IF($F673&lt;=TODAY()+60,"DUE IN 31-60 DAYS",IF($F673&lt;=TODAY()+90,"DUE IN 61-90 DAYS","VALID"))))))</f>
        <v/>
      </c>
      <c r="J673" s="59" t="str">
        <f>IF($F673="","",$F673-TODAY())</f>
        <v/>
      </c>
      <c r="K673" s="62" t="str">
        <f>IF(OR($F673="",$H673=""),"",$F673-$H673)</f>
        <v/>
      </c>
      <c r="L673" s="57"/>
    </row>
    <row r="674" spans="1:12">
      <c r="A674" s="57"/>
      <c r="B674" s="57"/>
      <c r="C674" s="57"/>
      <c r="D674" s="57"/>
      <c r="E674" s="58"/>
      <c r="F674" s="58"/>
      <c r="G674" s="57"/>
      <c r="H674" s="61"/>
      <c r="I674" s="59" t="str">
        <f>IF($A674="","",IF($F674="","MISSING EXPIRY",IF($F674&lt;TODAY(),"EXPIRED",IF($F674&lt;=TODAY()+30,"DUE IN 30 DAYS",IF($F674&lt;=TODAY()+60,"DUE IN 31-60 DAYS",IF($F674&lt;=TODAY()+90,"DUE IN 61-90 DAYS","VALID"))))))</f>
        <v/>
      </c>
      <c r="J674" s="59" t="str">
        <f>IF($F674="","",$F674-TODAY())</f>
        <v/>
      </c>
      <c r="K674" s="62" t="str">
        <f>IF(OR($F674="",$H674=""),"",$F674-$H674)</f>
        <v/>
      </c>
      <c r="L674" s="57"/>
    </row>
    <row r="675" spans="1:12">
      <c r="A675" s="57"/>
      <c r="B675" s="57"/>
      <c r="C675" s="57"/>
      <c r="D675" s="57"/>
      <c r="E675" s="58"/>
      <c r="F675" s="58"/>
      <c r="G675" s="57"/>
      <c r="H675" s="61"/>
      <c r="I675" s="59" t="str">
        <f>IF($A675="","",IF($F675="","MISSING EXPIRY",IF($F675&lt;TODAY(),"EXPIRED",IF($F675&lt;=TODAY()+30,"DUE IN 30 DAYS",IF($F675&lt;=TODAY()+60,"DUE IN 31-60 DAYS",IF($F675&lt;=TODAY()+90,"DUE IN 61-90 DAYS","VALID"))))))</f>
        <v/>
      </c>
      <c r="J675" s="59" t="str">
        <f>IF($F675="","",$F675-TODAY())</f>
        <v/>
      </c>
      <c r="K675" s="62" t="str">
        <f>IF(OR($F675="",$H675=""),"",$F675-$H675)</f>
        <v/>
      </c>
      <c r="L675" s="57"/>
    </row>
    <row r="676" spans="1:12">
      <c r="A676" s="57"/>
      <c r="B676" s="57"/>
      <c r="C676" s="57"/>
      <c r="D676" s="57"/>
      <c r="E676" s="58"/>
      <c r="F676" s="58"/>
      <c r="G676" s="57"/>
      <c r="H676" s="61"/>
      <c r="I676" s="59" t="str">
        <f>IF($A676="","",IF($F676="","MISSING EXPIRY",IF($F676&lt;TODAY(),"EXPIRED",IF($F676&lt;=TODAY()+30,"DUE IN 30 DAYS",IF($F676&lt;=TODAY()+60,"DUE IN 31-60 DAYS",IF($F676&lt;=TODAY()+90,"DUE IN 61-90 DAYS","VALID"))))))</f>
        <v/>
      </c>
      <c r="J676" s="59" t="str">
        <f>IF($F676="","",$F676-TODAY())</f>
        <v/>
      </c>
      <c r="K676" s="62" t="str">
        <f>IF(OR($F676="",$H676=""),"",$F676-$H676)</f>
        <v/>
      </c>
      <c r="L676" s="57"/>
    </row>
    <row r="677" spans="1:12">
      <c r="A677" s="57"/>
      <c r="B677" s="57"/>
      <c r="C677" s="57"/>
      <c r="D677" s="57"/>
      <c r="E677" s="58"/>
      <c r="F677" s="58"/>
      <c r="G677" s="57"/>
      <c r="H677" s="61"/>
      <c r="I677" s="59" t="str">
        <f>IF($A677="","",IF($F677="","MISSING EXPIRY",IF($F677&lt;TODAY(),"EXPIRED",IF($F677&lt;=TODAY()+30,"DUE IN 30 DAYS",IF($F677&lt;=TODAY()+60,"DUE IN 31-60 DAYS",IF($F677&lt;=TODAY()+90,"DUE IN 61-90 DAYS","VALID"))))))</f>
        <v/>
      </c>
      <c r="J677" s="59" t="str">
        <f>IF($F677="","",$F677-TODAY())</f>
        <v/>
      </c>
      <c r="K677" s="62" t="str">
        <f>IF(OR($F677="",$H677=""),"",$F677-$H677)</f>
        <v/>
      </c>
      <c r="L677" s="57"/>
    </row>
    <row r="678" spans="1:12">
      <c r="A678" s="57"/>
      <c r="B678" s="57"/>
      <c r="C678" s="57"/>
      <c r="D678" s="57"/>
      <c r="E678" s="58"/>
      <c r="F678" s="58"/>
      <c r="G678" s="57"/>
      <c r="H678" s="61"/>
      <c r="I678" s="59" t="str">
        <f>IF($A678="","",IF($F678="","MISSING EXPIRY",IF($F678&lt;TODAY(),"EXPIRED",IF($F678&lt;=TODAY()+30,"DUE IN 30 DAYS",IF($F678&lt;=TODAY()+60,"DUE IN 31-60 DAYS",IF($F678&lt;=TODAY()+90,"DUE IN 61-90 DAYS","VALID"))))))</f>
        <v/>
      </c>
      <c r="J678" s="59" t="str">
        <f>IF($F678="","",$F678-TODAY())</f>
        <v/>
      </c>
      <c r="K678" s="62" t="str">
        <f>IF(OR($F678="",$H678=""),"",$F678-$H678)</f>
        <v/>
      </c>
      <c r="L678" s="57"/>
    </row>
    <row r="679" spans="1:12">
      <c r="A679" s="57"/>
      <c r="B679" s="57"/>
      <c r="C679" s="57"/>
      <c r="D679" s="57"/>
      <c r="E679" s="58"/>
      <c r="F679" s="58"/>
      <c r="G679" s="57"/>
      <c r="H679" s="61"/>
      <c r="I679" s="59" t="str">
        <f>IF($A679="","",IF($F679="","MISSING EXPIRY",IF($F679&lt;TODAY(),"EXPIRED",IF($F679&lt;=TODAY()+30,"DUE IN 30 DAYS",IF($F679&lt;=TODAY()+60,"DUE IN 31-60 DAYS",IF($F679&lt;=TODAY()+90,"DUE IN 61-90 DAYS","VALID"))))))</f>
        <v/>
      </c>
      <c r="J679" s="59" t="str">
        <f>IF($F679="","",$F679-TODAY())</f>
        <v/>
      </c>
      <c r="K679" s="62" t="str">
        <f>IF(OR($F679="",$H679=""),"",$F679-$H679)</f>
        <v/>
      </c>
      <c r="L679" s="57"/>
    </row>
    <row r="680" spans="1:12">
      <c r="A680" s="57"/>
      <c r="B680" s="57"/>
      <c r="C680" s="57"/>
      <c r="D680" s="57"/>
      <c r="E680" s="58"/>
      <c r="F680" s="58"/>
      <c r="G680" s="57"/>
      <c r="H680" s="61"/>
      <c r="I680" s="59" t="str">
        <f>IF($A680="","",IF($F680="","MISSING EXPIRY",IF($F680&lt;TODAY(),"EXPIRED",IF($F680&lt;=TODAY()+30,"DUE IN 30 DAYS",IF($F680&lt;=TODAY()+60,"DUE IN 31-60 DAYS",IF($F680&lt;=TODAY()+90,"DUE IN 61-90 DAYS","VALID"))))))</f>
        <v/>
      </c>
      <c r="J680" s="59" t="str">
        <f>IF($F680="","",$F680-TODAY())</f>
        <v/>
      </c>
      <c r="K680" s="62" t="str">
        <f>IF(OR($F680="",$H680=""),"",$F680-$H680)</f>
        <v/>
      </c>
      <c r="L680" s="57"/>
    </row>
    <row r="681" spans="1:12">
      <c r="A681" s="57"/>
      <c r="B681" s="57"/>
      <c r="C681" s="57"/>
      <c r="D681" s="57"/>
      <c r="E681" s="58"/>
      <c r="F681" s="58"/>
      <c r="G681" s="57"/>
      <c r="H681" s="61"/>
      <c r="I681" s="59" t="str">
        <f>IF($A681="","",IF($F681="","MISSING EXPIRY",IF($F681&lt;TODAY(),"EXPIRED",IF($F681&lt;=TODAY()+30,"DUE IN 30 DAYS",IF($F681&lt;=TODAY()+60,"DUE IN 31-60 DAYS",IF($F681&lt;=TODAY()+90,"DUE IN 61-90 DAYS","VALID"))))))</f>
        <v/>
      </c>
      <c r="J681" s="59" t="str">
        <f>IF($F681="","",$F681-TODAY())</f>
        <v/>
      </c>
      <c r="K681" s="62" t="str">
        <f>IF(OR($F681="",$H681=""),"",$F681-$H681)</f>
        <v/>
      </c>
      <c r="L681" s="57"/>
    </row>
    <row r="682" spans="1:12">
      <c r="A682" s="57"/>
      <c r="B682" s="57"/>
      <c r="C682" s="57"/>
      <c r="D682" s="57"/>
      <c r="E682" s="58"/>
      <c r="F682" s="58"/>
      <c r="G682" s="57"/>
      <c r="H682" s="61"/>
      <c r="I682" s="59" t="str">
        <f>IF($A682="","",IF($F682="","MISSING EXPIRY",IF($F682&lt;TODAY(),"EXPIRED",IF($F682&lt;=TODAY()+30,"DUE IN 30 DAYS",IF($F682&lt;=TODAY()+60,"DUE IN 31-60 DAYS",IF($F682&lt;=TODAY()+90,"DUE IN 61-90 DAYS","VALID"))))))</f>
        <v/>
      </c>
      <c r="J682" s="59" t="str">
        <f>IF($F682="","",$F682-TODAY())</f>
        <v/>
      </c>
      <c r="K682" s="62" t="str">
        <f>IF(OR($F682="",$H682=""),"",$F682-$H682)</f>
        <v/>
      </c>
      <c r="L682" s="57"/>
    </row>
    <row r="683" spans="1:12">
      <c r="A683" s="57"/>
      <c r="B683" s="57"/>
      <c r="C683" s="57"/>
      <c r="D683" s="57"/>
      <c r="E683" s="58"/>
      <c r="F683" s="58"/>
      <c r="G683" s="57"/>
      <c r="H683" s="61"/>
      <c r="I683" s="59" t="str">
        <f>IF($A683="","",IF($F683="","MISSING EXPIRY",IF($F683&lt;TODAY(),"EXPIRED",IF($F683&lt;=TODAY()+30,"DUE IN 30 DAYS",IF($F683&lt;=TODAY()+60,"DUE IN 31-60 DAYS",IF($F683&lt;=TODAY()+90,"DUE IN 61-90 DAYS","VALID"))))))</f>
        <v/>
      </c>
      <c r="J683" s="59" t="str">
        <f>IF($F683="","",$F683-TODAY())</f>
        <v/>
      </c>
      <c r="K683" s="62" t="str">
        <f>IF(OR($F683="",$H683=""),"",$F683-$H683)</f>
        <v/>
      </c>
      <c r="L683" s="57"/>
    </row>
    <row r="684" spans="1:12">
      <c r="A684" s="57"/>
      <c r="B684" s="57"/>
      <c r="C684" s="57"/>
      <c r="D684" s="57"/>
      <c r="E684" s="58"/>
      <c r="F684" s="58"/>
      <c r="G684" s="57"/>
      <c r="H684" s="61"/>
      <c r="I684" s="59" t="str">
        <f>IF($A684="","",IF($F684="","MISSING EXPIRY",IF($F684&lt;TODAY(),"EXPIRED",IF($F684&lt;=TODAY()+30,"DUE IN 30 DAYS",IF($F684&lt;=TODAY()+60,"DUE IN 31-60 DAYS",IF($F684&lt;=TODAY()+90,"DUE IN 61-90 DAYS","VALID"))))))</f>
        <v/>
      </c>
      <c r="J684" s="59" t="str">
        <f>IF($F684="","",$F684-TODAY())</f>
        <v/>
      </c>
      <c r="K684" s="62" t="str">
        <f>IF(OR($F684="",$H684=""),"",$F684-$H684)</f>
        <v/>
      </c>
      <c r="L684" s="57"/>
    </row>
    <row r="685" spans="1:12">
      <c r="A685" s="57"/>
      <c r="B685" s="57"/>
      <c r="C685" s="57"/>
      <c r="D685" s="57"/>
      <c r="E685" s="58"/>
      <c r="F685" s="58"/>
      <c r="G685" s="57"/>
      <c r="H685" s="61"/>
      <c r="I685" s="59" t="str">
        <f>IF($A685="","",IF($F685="","MISSING EXPIRY",IF($F685&lt;TODAY(),"EXPIRED",IF($F685&lt;=TODAY()+30,"DUE IN 30 DAYS",IF($F685&lt;=TODAY()+60,"DUE IN 31-60 DAYS",IF($F685&lt;=TODAY()+90,"DUE IN 61-90 DAYS","VALID"))))))</f>
        <v/>
      </c>
      <c r="J685" s="59" t="str">
        <f>IF($F685="","",$F685-TODAY())</f>
        <v/>
      </c>
      <c r="K685" s="62" t="str">
        <f>IF(OR($F685="",$H685=""),"",$F685-$H685)</f>
        <v/>
      </c>
      <c r="L685" s="57"/>
    </row>
    <row r="686" spans="1:12">
      <c r="A686" s="57"/>
      <c r="B686" s="57"/>
      <c r="C686" s="57"/>
      <c r="D686" s="57"/>
      <c r="E686" s="58"/>
      <c r="F686" s="58"/>
      <c r="G686" s="57"/>
      <c r="H686" s="61"/>
      <c r="I686" s="59" t="str">
        <f>IF($A686="","",IF($F686="","MISSING EXPIRY",IF($F686&lt;TODAY(),"EXPIRED",IF($F686&lt;=TODAY()+30,"DUE IN 30 DAYS",IF($F686&lt;=TODAY()+60,"DUE IN 31-60 DAYS",IF($F686&lt;=TODAY()+90,"DUE IN 61-90 DAYS","VALID"))))))</f>
        <v/>
      </c>
      <c r="J686" s="59" t="str">
        <f>IF($F686="","",$F686-TODAY())</f>
        <v/>
      </c>
      <c r="K686" s="62" t="str">
        <f>IF(OR($F686="",$H686=""),"",$F686-$H686)</f>
        <v/>
      </c>
      <c r="L686" s="57"/>
    </row>
    <row r="687" spans="1:12">
      <c r="A687" s="57"/>
      <c r="B687" s="57"/>
      <c r="C687" s="57"/>
      <c r="D687" s="57"/>
      <c r="E687" s="58"/>
      <c r="F687" s="58"/>
      <c r="G687" s="57"/>
      <c r="H687" s="61"/>
      <c r="I687" s="59" t="str">
        <f>IF($A687="","",IF($F687="","MISSING EXPIRY",IF($F687&lt;TODAY(),"EXPIRED",IF($F687&lt;=TODAY()+30,"DUE IN 30 DAYS",IF($F687&lt;=TODAY()+60,"DUE IN 31-60 DAYS",IF($F687&lt;=TODAY()+90,"DUE IN 61-90 DAYS","VALID"))))))</f>
        <v/>
      </c>
      <c r="J687" s="59" t="str">
        <f>IF($F687="","",$F687-TODAY())</f>
        <v/>
      </c>
      <c r="K687" s="62" t="str">
        <f>IF(OR($F687="",$H687=""),"",$F687-$H687)</f>
        <v/>
      </c>
      <c r="L687" s="57"/>
    </row>
    <row r="688" spans="1:12">
      <c r="A688" s="57"/>
      <c r="B688" s="57"/>
      <c r="C688" s="57"/>
      <c r="D688" s="57"/>
      <c r="E688" s="58"/>
      <c r="F688" s="58"/>
      <c r="G688" s="57"/>
      <c r="H688" s="61"/>
      <c r="I688" s="59" t="str">
        <f>IF($A688="","",IF($F688="","MISSING EXPIRY",IF($F688&lt;TODAY(),"EXPIRED",IF($F688&lt;=TODAY()+30,"DUE IN 30 DAYS",IF($F688&lt;=TODAY()+60,"DUE IN 31-60 DAYS",IF($F688&lt;=TODAY()+90,"DUE IN 61-90 DAYS","VALID"))))))</f>
        <v/>
      </c>
      <c r="J688" s="59" t="str">
        <f>IF($F688="","",$F688-TODAY())</f>
        <v/>
      </c>
      <c r="K688" s="62" t="str">
        <f>IF(OR($F688="",$H688=""),"",$F688-$H688)</f>
        <v/>
      </c>
      <c r="L688" s="57"/>
    </row>
    <row r="689" spans="1:12">
      <c r="A689" s="57"/>
      <c r="B689" s="57"/>
      <c r="C689" s="57"/>
      <c r="D689" s="57"/>
      <c r="E689" s="58"/>
      <c r="F689" s="58"/>
      <c r="G689" s="57"/>
      <c r="H689" s="61"/>
      <c r="I689" s="59" t="str">
        <f>IF($A689="","",IF($F689="","MISSING EXPIRY",IF($F689&lt;TODAY(),"EXPIRED",IF($F689&lt;=TODAY()+30,"DUE IN 30 DAYS",IF($F689&lt;=TODAY()+60,"DUE IN 31-60 DAYS",IF($F689&lt;=TODAY()+90,"DUE IN 61-90 DAYS","VALID"))))))</f>
        <v/>
      </c>
      <c r="J689" s="59" t="str">
        <f>IF($F689="","",$F689-TODAY())</f>
        <v/>
      </c>
      <c r="K689" s="62" t="str">
        <f>IF(OR($F689="",$H689=""),"",$F689-$H689)</f>
        <v/>
      </c>
      <c r="L689" s="57"/>
    </row>
    <row r="690" spans="1:12">
      <c r="A690" s="57"/>
      <c r="B690" s="57"/>
      <c r="C690" s="57"/>
      <c r="D690" s="57"/>
      <c r="E690" s="58"/>
      <c r="F690" s="58"/>
      <c r="G690" s="57"/>
      <c r="H690" s="61"/>
      <c r="I690" s="59" t="str">
        <f>IF($A690="","",IF($F690="","MISSING EXPIRY",IF($F690&lt;TODAY(),"EXPIRED",IF($F690&lt;=TODAY()+30,"DUE IN 30 DAYS",IF($F690&lt;=TODAY()+60,"DUE IN 31-60 DAYS",IF($F690&lt;=TODAY()+90,"DUE IN 61-90 DAYS","VALID"))))))</f>
        <v/>
      </c>
      <c r="J690" s="59" t="str">
        <f>IF($F690="","",$F690-TODAY())</f>
        <v/>
      </c>
      <c r="K690" s="62" t="str">
        <f>IF(OR($F690="",$H690=""),"",$F690-$H690)</f>
        <v/>
      </c>
      <c r="L690" s="57"/>
    </row>
    <row r="691" spans="1:12">
      <c r="A691" s="57"/>
      <c r="B691" s="57"/>
      <c r="C691" s="57"/>
      <c r="D691" s="57"/>
      <c r="E691" s="58"/>
      <c r="F691" s="58"/>
      <c r="G691" s="57"/>
      <c r="H691" s="61"/>
      <c r="I691" s="59" t="str">
        <f>IF($A691="","",IF($F691="","MISSING EXPIRY",IF($F691&lt;TODAY(),"EXPIRED",IF($F691&lt;=TODAY()+30,"DUE IN 30 DAYS",IF($F691&lt;=TODAY()+60,"DUE IN 31-60 DAYS",IF($F691&lt;=TODAY()+90,"DUE IN 61-90 DAYS","VALID"))))))</f>
        <v/>
      </c>
      <c r="J691" s="59" t="str">
        <f>IF($F691="","",$F691-TODAY())</f>
        <v/>
      </c>
      <c r="K691" s="62" t="str">
        <f>IF(OR($F691="",$H691=""),"",$F691-$H691)</f>
        <v/>
      </c>
      <c r="L691" s="57"/>
    </row>
    <row r="692" spans="1:12">
      <c r="A692" s="57"/>
      <c r="B692" s="57"/>
      <c r="C692" s="57"/>
      <c r="D692" s="57"/>
      <c r="E692" s="58"/>
      <c r="F692" s="58"/>
      <c r="G692" s="57"/>
      <c r="H692" s="61"/>
      <c r="I692" s="59" t="str">
        <f>IF($A692="","",IF($F692="","MISSING EXPIRY",IF($F692&lt;TODAY(),"EXPIRED",IF($F692&lt;=TODAY()+30,"DUE IN 30 DAYS",IF($F692&lt;=TODAY()+60,"DUE IN 31-60 DAYS",IF($F692&lt;=TODAY()+90,"DUE IN 61-90 DAYS","VALID"))))))</f>
        <v/>
      </c>
      <c r="J692" s="59" t="str">
        <f>IF($F692="","",$F692-TODAY())</f>
        <v/>
      </c>
      <c r="K692" s="62" t="str">
        <f>IF(OR($F692="",$H692=""),"",$F692-$H692)</f>
        <v/>
      </c>
      <c r="L692" s="57"/>
    </row>
    <row r="693" spans="1:12">
      <c r="A693" s="57"/>
      <c r="B693" s="57"/>
      <c r="C693" s="57"/>
      <c r="D693" s="57"/>
      <c r="E693" s="58"/>
      <c r="F693" s="58"/>
      <c r="G693" s="57"/>
      <c r="H693" s="61"/>
      <c r="I693" s="59" t="str">
        <f>IF($A693="","",IF($F693="","MISSING EXPIRY",IF($F693&lt;TODAY(),"EXPIRED",IF($F693&lt;=TODAY()+30,"DUE IN 30 DAYS",IF($F693&lt;=TODAY()+60,"DUE IN 31-60 DAYS",IF($F693&lt;=TODAY()+90,"DUE IN 61-90 DAYS","VALID"))))))</f>
        <v/>
      </c>
      <c r="J693" s="59" t="str">
        <f>IF($F693="","",$F693-TODAY())</f>
        <v/>
      </c>
      <c r="K693" s="62" t="str">
        <f>IF(OR($F693="",$H693=""),"",$F693-$H693)</f>
        <v/>
      </c>
      <c r="L693" s="57"/>
    </row>
    <row r="694" spans="1:12">
      <c r="A694" s="57"/>
      <c r="B694" s="57"/>
      <c r="C694" s="57"/>
      <c r="D694" s="57"/>
      <c r="E694" s="58"/>
      <c r="F694" s="58"/>
      <c r="G694" s="57"/>
      <c r="H694" s="61"/>
      <c r="I694" s="59" t="str">
        <f>IF($A694="","",IF($F694="","MISSING EXPIRY",IF($F694&lt;TODAY(),"EXPIRED",IF($F694&lt;=TODAY()+30,"DUE IN 30 DAYS",IF($F694&lt;=TODAY()+60,"DUE IN 31-60 DAYS",IF($F694&lt;=TODAY()+90,"DUE IN 61-90 DAYS","VALID"))))))</f>
        <v/>
      </c>
      <c r="J694" s="59" t="str">
        <f>IF($F694="","",$F694-TODAY())</f>
        <v/>
      </c>
      <c r="K694" s="62" t="str">
        <f>IF(OR($F694="",$H694=""),"",$F694-$H694)</f>
        <v/>
      </c>
      <c r="L694" s="57"/>
    </row>
    <row r="695" spans="1:12">
      <c r="A695" s="57"/>
      <c r="B695" s="57"/>
      <c r="C695" s="57"/>
      <c r="D695" s="57"/>
      <c r="E695" s="58"/>
      <c r="F695" s="58"/>
      <c r="G695" s="57"/>
      <c r="H695" s="61"/>
      <c r="I695" s="59" t="str">
        <f>IF($A695="","",IF($F695="","MISSING EXPIRY",IF($F695&lt;TODAY(),"EXPIRED",IF($F695&lt;=TODAY()+30,"DUE IN 30 DAYS",IF($F695&lt;=TODAY()+60,"DUE IN 31-60 DAYS",IF($F695&lt;=TODAY()+90,"DUE IN 61-90 DAYS","VALID"))))))</f>
        <v/>
      </c>
      <c r="J695" s="59" t="str">
        <f>IF($F695="","",$F695-TODAY())</f>
        <v/>
      </c>
      <c r="K695" s="62" t="str">
        <f>IF(OR($F695="",$H695=""),"",$F695-$H695)</f>
        <v/>
      </c>
      <c r="L695" s="57"/>
    </row>
    <row r="696" spans="1:12">
      <c r="A696" s="57"/>
      <c r="B696" s="57"/>
      <c r="C696" s="57"/>
      <c r="D696" s="57"/>
      <c r="E696" s="58"/>
      <c r="F696" s="58"/>
      <c r="G696" s="57"/>
      <c r="H696" s="61"/>
      <c r="I696" s="59" t="str">
        <f>IF($A696="","",IF($F696="","MISSING EXPIRY",IF($F696&lt;TODAY(),"EXPIRED",IF($F696&lt;=TODAY()+30,"DUE IN 30 DAYS",IF($F696&lt;=TODAY()+60,"DUE IN 31-60 DAYS",IF($F696&lt;=TODAY()+90,"DUE IN 61-90 DAYS","VALID"))))))</f>
        <v/>
      </c>
      <c r="J696" s="59" t="str">
        <f>IF($F696="","",$F696-TODAY())</f>
        <v/>
      </c>
      <c r="K696" s="62" t="str">
        <f>IF(OR($F696="",$H696=""),"",$F696-$H696)</f>
        <v/>
      </c>
      <c r="L696" s="57"/>
    </row>
    <row r="697" spans="1:12">
      <c r="A697" s="57"/>
      <c r="B697" s="57"/>
      <c r="C697" s="57"/>
      <c r="D697" s="57"/>
      <c r="E697" s="58"/>
      <c r="F697" s="58"/>
      <c r="G697" s="57"/>
      <c r="H697" s="61"/>
      <c r="I697" s="59" t="str">
        <f>IF($A697="","",IF($F697="","MISSING EXPIRY",IF($F697&lt;TODAY(),"EXPIRED",IF($F697&lt;=TODAY()+30,"DUE IN 30 DAYS",IF($F697&lt;=TODAY()+60,"DUE IN 31-60 DAYS",IF($F697&lt;=TODAY()+90,"DUE IN 61-90 DAYS","VALID"))))))</f>
        <v/>
      </c>
      <c r="J697" s="59" t="str">
        <f>IF($F697="","",$F697-TODAY())</f>
        <v/>
      </c>
      <c r="K697" s="62" t="str">
        <f>IF(OR($F697="",$H697=""),"",$F697-$H697)</f>
        <v/>
      </c>
      <c r="L697" s="57"/>
    </row>
    <row r="698" spans="1:12">
      <c r="A698" s="57"/>
      <c r="B698" s="57"/>
      <c r="C698" s="57"/>
      <c r="D698" s="57"/>
      <c r="E698" s="58"/>
      <c r="F698" s="58"/>
      <c r="G698" s="57"/>
      <c r="H698" s="61"/>
      <c r="I698" s="59" t="str">
        <f>IF($A698="","",IF($F698="","MISSING EXPIRY",IF($F698&lt;TODAY(),"EXPIRED",IF($F698&lt;=TODAY()+30,"DUE IN 30 DAYS",IF($F698&lt;=TODAY()+60,"DUE IN 31-60 DAYS",IF($F698&lt;=TODAY()+90,"DUE IN 61-90 DAYS","VALID"))))))</f>
        <v/>
      </c>
      <c r="J698" s="59" t="str">
        <f>IF($F698="","",$F698-TODAY())</f>
        <v/>
      </c>
      <c r="K698" s="62" t="str">
        <f>IF(OR($F698="",$H698=""),"",$F698-$H698)</f>
        <v/>
      </c>
      <c r="L698" s="57"/>
    </row>
    <row r="699" spans="1:12">
      <c r="A699" s="57"/>
      <c r="B699" s="57"/>
      <c r="C699" s="57"/>
      <c r="D699" s="57"/>
      <c r="E699" s="58"/>
      <c r="F699" s="58"/>
      <c r="G699" s="57"/>
      <c r="H699" s="61"/>
      <c r="I699" s="59" t="str">
        <f>IF($A699="","",IF($F699="","MISSING EXPIRY",IF($F699&lt;TODAY(),"EXPIRED",IF($F699&lt;=TODAY()+30,"DUE IN 30 DAYS",IF($F699&lt;=TODAY()+60,"DUE IN 31-60 DAYS",IF($F699&lt;=TODAY()+90,"DUE IN 61-90 DAYS","VALID"))))))</f>
        <v/>
      </c>
      <c r="J699" s="59" t="str">
        <f>IF($F699="","",$F699-TODAY())</f>
        <v/>
      </c>
      <c r="K699" s="62" t="str">
        <f>IF(OR($F699="",$H699=""),"",$F699-$H699)</f>
        <v/>
      </c>
      <c r="L699" s="57"/>
    </row>
    <row r="700" spans="1:12">
      <c r="A700" s="57"/>
      <c r="B700" s="57"/>
      <c r="C700" s="57"/>
      <c r="D700" s="57"/>
      <c r="E700" s="58"/>
      <c r="F700" s="58"/>
      <c r="G700" s="57"/>
      <c r="H700" s="61"/>
      <c r="I700" s="59" t="str">
        <f>IF($A700="","",IF($F700="","MISSING EXPIRY",IF($F700&lt;TODAY(),"EXPIRED",IF($F700&lt;=TODAY()+30,"DUE IN 30 DAYS",IF($F700&lt;=TODAY()+60,"DUE IN 31-60 DAYS",IF($F700&lt;=TODAY()+90,"DUE IN 61-90 DAYS","VALID"))))))</f>
        <v/>
      </c>
      <c r="J700" s="59" t="str">
        <f>IF($F700="","",$F700-TODAY())</f>
        <v/>
      </c>
      <c r="K700" s="62" t="str">
        <f>IF(OR($F700="",$H700=""),"",$F700-$H700)</f>
        <v/>
      </c>
      <c r="L700" s="57"/>
    </row>
    <row r="701" spans="1:12">
      <c r="A701" s="57"/>
      <c r="B701" s="57"/>
      <c r="C701" s="57"/>
      <c r="D701" s="57"/>
      <c r="E701" s="58"/>
      <c r="F701" s="58"/>
      <c r="G701" s="57"/>
      <c r="H701" s="61"/>
      <c r="I701" s="59" t="str">
        <f>IF($A701="","",IF($F701="","MISSING EXPIRY",IF($F701&lt;TODAY(),"EXPIRED",IF($F701&lt;=TODAY()+30,"DUE IN 30 DAYS",IF($F701&lt;=TODAY()+60,"DUE IN 31-60 DAYS",IF($F701&lt;=TODAY()+90,"DUE IN 61-90 DAYS","VALID"))))))</f>
        <v/>
      </c>
      <c r="J701" s="59" t="str">
        <f>IF($F701="","",$F701-TODAY())</f>
        <v/>
      </c>
      <c r="K701" s="62" t="str">
        <f>IF(OR($F701="",$H701=""),"",$F701-$H701)</f>
        <v/>
      </c>
      <c r="L701" s="57"/>
    </row>
    <row r="702" spans="1:12">
      <c r="A702" s="57"/>
      <c r="B702" s="57"/>
      <c r="C702" s="57"/>
      <c r="D702" s="57"/>
      <c r="E702" s="58"/>
      <c r="F702" s="58"/>
      <c r="G702" s="57"/>
      <c r="H702" s="61"/>
      <c r="I702" s="59" t="str">
        <f>IF($A702="","",IF($F702="","MISSING EXPIRY",IF($F702&lt;TODAY(),"EXPIRED",IF($F702&lt;=TODAY()+30,"DUE IN 30 DAYS",IF($F702&lt;=TODAY()+60,"DUE IN 31-60 DAYS",IF($F702&lt;=TODAY()+90,"DUE IN 61-90 DAYS","VALID"))))))</f>
        <v/>
      </c>
      <c r="J702" s="59" t="str">
        <f>IF($F702="","",$F702-TODAY())</f>
        <v/>
      </c>
      <c r="K702" s="62" t="str">
        <f>IF(OR($F702="",$H702=""),"",$F702-$H702)</f>
        <v/>
      </c>
      <c r="L702" s="57"/>
    </row>
    <row r="703" spans="1:12">
      <c r="A703" s="57"/>
      <c r="B703" s="57"/>
      <c r="C703" s="57"/>
      <c r="D703" s="57"/>
      <c r="E703" s="58"/>
      <c r="F703" s="58"/>
      <c r="G703" s="57"/>
      <c r="H703" s="61"/>
      <c r="I703" s="59" t="str">
        <f>IF($A703="","",IF($F703="","MISSING EXPIRY",IF($F703&lt;TODAY(),"EXPIRED",IF($F703&lt;=TODAY()+30,"DUE IN 30 DAYS",IF($F703&lt;=TODAY()+60,"DUE IN 31-60 DAYS",IF($F703&lt;=TODAY()+90,"DUE IN 61-90 DAYS","VALID"))))))</f>
        <v/>
      </c>
      <c r="J703" s="59" t="str">
        <f>IF($F703="","",$F703-TODAY())</f>
        <v/>
      </c>
      <c r="K703" s="62" t="str">
        <f>IF(OR($F703="",$H703=""),"",$F703-$H703)</f>
        <v/>
      </c>
      <c r="L703" s="57"/>
    </row>
    <row r="704" spans="1:12">
      <c r="A704" s="57"/>
      <c r="B704" s="57"/>
      <c r="C704" s="57"/>
      <c r="D704" s="57"/>
      <c r="E704" s="58"/>
      <c r="F704" s="58"/>
      <c r="G704" s="57"/>
      <c r="H704" s="61"/>
      <c r="I704" s="59" t="str">
        <f>IF($A704="","",IF($F704="","MISSING EXPIRY",IF($F704&lt;TODAY(),"EXPIRED",IF($F704&lt;=TODAY()+30,"DUE IN 30 DAYS",IF($F704&lt;=TODAY()+60,"DUE IN 31-60 DAYS",IF($F704&lt;=TODAY()+90,"DUE IN 61-90 DAYS","VALID"))))))</f>
        <v/>
      </c>
      <c r="J704" s="59" t="str">
        <f>IF($F704="","",$F704-TODAY())</f>
        <v/>
      </c>
      <c r="K704" s="62" t="str">
        <f>IF(OR($F704="",$H704=""),"",$F704-$H704)</f>
        <v/>
      </c>
      <c r="L704" s="57"/>
    </row>
    <row r="705" spans="1:12">
      <c r="A705" s="57"/>
      <c r="B705" s="57"/>
      <c r="C705" s="57"/>
      <c r="D705" s="57"/>
      <c r="E705" s="58"/>
      <c r="F705" s="58"/>
      <c r="G705" s="57"/>
      <c r="H705" s="61"/>
      <c r="I705" s="59" t="str">
        <f>IF($A705="","",IF($F705="","MISSING EXPIRY",IF($F705&lt;TODAY(),"EXPIRED",IF($F705&lt;=TODAY()+30,"DUE IN 30 DAYS",IF($F705&lt;=TODAY()+60,"DUE IN 31-60 DAYS",IF($F705&lt;=TODAY()+90,"DUE IN 61-90 DAYS","VALID"))))))</f>
        <v/>
      </c>
      <c r="J705" s="59" t="str">
        <f>IF($F705="","",$F705-TODAY())</f>
        <v/>
      </c>
      <c r="K705" s="62" t="str">
        <f>IF(OR($F705="",$H705=""),"",$F705-$H705)</f>
        <v/>
      </c>
      <c r="L705" s="57"/>
    </row>
    <row r="706" spans="1:12">
      <c r="A706" s="57"/>
      <c r="B706" s="57"/>
      <c r="C706" s="57"/>
      <c r="D706" s="57"/>
      <c r="E706" s="58"/>
      <c r="F706" s="58"/>
      <c r="G706" s="57"/>
      <c r="H706" s="61"/>
      <c r="I706" s="59" t="str">
        <f>IF($A706="","",IF($F706="","MISSING EXPIRY",IF($F706&lt;TODAY(),"EXPIRED",IF($F706&lt;=TODAY()+30,"DUE IN 30 DAYS",IF($F706&lt;=TODAY()+60,"DUE IN 31-60 DAYS",IF($F706&lt;=TODAY()+90,"DUE IN 61-90 DAYS","VALID"))))))</f>
        <v/>
      </c>
      <c r="J706" s="59" t="str">
        <f>IF($F706="","",$F706-TODAY())</f>
        <v/>
      </c>
      <c r="K706" s="62" t="str">
        <f>IF(OR($F706="",$H706=""),"",$F706-$H706)</f>
        <v/>
      </c>
      <c r="L706" s="57"/>
    </row>
    <row r="707" spans="1:12">
      <c r="A707" s="57"/>
      <c r="B707" s="57"/>
      <c r="C707" s="57"/>
      <c r="D707" s="57"/>
      <c r="E707" s="58"/>
      <c r="F707" s="58"/>
      <c r="G707" s="57"/>
      <c r="H707" s="61"/>
      <c r="I707" s="59" t="str">
        <f>IF($A707="","",IF($F707="","MISSING EXPIRY",IF($F707&lt;TODAY(),"EXPIRED",IF($F707&lt;=TODAY()+30,"DUE IN 30 DAYS",IF($F707&lt;=TODAY()+60,"DUE IN 31-60 DAYS",IF($F707&lt;=TODAY()+90,"DUE IN 61-90 DAYS","VALID"))))))</f>
        <v/>
      </c>
      <c r="J707" s="59" t="str">
        <f>IF($F707="","",$F707-TODAY())</f>
        <v/>
      </c>
      <c r="K707" s="62" t="str">
        <f>IF(OR($F707="",$H707=""),"",$F707-$H707)</f>
        <v/>
      </c>
      <c r="L707" s="57"/>
    </row>
    <row r="708" spans="1:12">
      <c r="A708" s="57"/>
      <c r="B708" s="57"/>
      <c r="C708" s="57"/>
      <c r="D708" s="57"/>
      <c r="E708" s="58"/>
      <c r="F708" s="58"/>
      <c r="G708" s="57"/>
      <c r="H708" s="61"/>
      <c r="I708" s="59" t="str">
        <f>IF($A708="","",IF($F708="","MISSING EXPIRY",IF($F708&lt;TODAY(),"EXPIRED",IF($F708&lt;=TODAY()+30,"DUE IN 30 DAYS",IF($F708&lt;=TODAY()+60,"DUE IN 31-60 DAYS",IF($F708&lt;=TODAY()+90,"DUE IN 61-90 DAYS","VALID"))))))</f>
        <v/>
      </c>
      <c r="J708" s="59" t="str">
        <f>IF($F708="","",$F708-TODAY())</f>
        <v/>
      </c>
      <c r="K708" s="62" t="str">
        <f>IF(OR($F708="",$H708=""),"",$F708-$H708)</f>
        <v/>
      </c>
      <c r="L708" s="57"/>
    </row>
    <row r="709" spans="1:12">
      <c r="A709" s="57"/>
      <c r="B709" s="57"/>
      <c r="C709" s="57"/>
      <c r="D709" s="57"/>
      <c r="E709" s="58"/>
      <c r="F709" s="58"/>
      <c r="G709" s="57"/>
      <c r="H709" s="61"/>
      <c r="I709" s="59" t="str">
        <f>IF($A709="","",IF($F709="","MISSING EXPIRY",IF($F709&lt;TODAY(),"EXPIRED",IF($F709&lt;=TODAY()+30,"DUE IN 30 DAYS",IF($F709&lt;=TODAY()+60,"DUE IN 31-60 DAYS",IF($F709&lt;=TODAY()+90,"DUE IN 61-90 DAYS","VALID"))))))</f>
        <v/>
      </c>
      <c r="J709" s="59" t="str">
        <f>IF($F709="","",$F709-TODAY())</f>
        <v/>
      </c>
      <c r="K709" s="62" t="str">
        <f>IF(OR($F709="",$H709=""),"",$F709-$H709)</f>
        <v/>
      </c>
      <c r="L709" s="57"/>
    </row>
    <row r="710" spans="1:12">
      <c r="A710" s="57"/>
      <c r="B710" s="57"/>
      <c r="C710" s="57"/>
      <c r="D710" s="57"/>
      <c r="E710" s="58"/>
      <c r="F710" s="58"/>
      <c r="G710" s="57"/>
      <c r="H710" s="61"/>
      <c r="I710" s="59" t="str">
        <f>IF($A710="","",IF($F710="","MISSING EXPIRY",IF($F710&lt;TODAY(),"EXPIRED",IF($F710&lt;=TODAY()+30,"DUE IN 30 DAYS",IF($F710&lt;=TODAY()+60,"DUE IN 31-60 DAYS",IF($F710&lt;=TODAY()+90,"DUE IN 61-90 DAYS","VALID"))))))</f>
        <v/>
      </c>
      <c r="J710" s="59" t="str">
        <f>IF($F710="","",$F710-TODAY())</f>
        <v/>
      </c>
      <c r="K710" s="62" t="str">
        <f>IF(OR($F710="",$H710=""),"",$F710-$H710)</f>
        <v/>
      </c>
      <c r="L710" s="57"/>
    </row>
    <row r="711" spans="1:12">
      <c r="A711" s="57"/>
      <c r="B711" s="57"/>
      <c r="C711" s="57"/>
      <c r="D711" s="57"/>
      <c r="E711" s="58"/>
      <c r="F711" s="58"/>
      <c r="G711" s="57"/>
      <c r="H711" s="61"/>
      <c r="I711" s="59" t="str">
        <f>IF($A711="","",IF($F711="","MISSING EXPIRY",IF($F711&lt;TODAY(),"EXPIRED",IF($F711&lt;=TODAY()+30,"DUE IN 30 DAYS",IF($F711&lt;=TODAY()+60,"DUE IN 31-60 DAYS",IF($F711&lt;=TODAY()+90,"DUE IN 61-90 DAYS","VALID"))))))</f>
        <v/>
      </c>
      <c r="J711" s="59" t="str">
        <f>IF($F711="","",$F711-TODAY())</f>
        <v/>
      </c>
      <c r="K711" s="62" t="str">
        <f>IF(OR($F711="",$H711=""),"",$F711-$H711)</f>
        <v/>
      </c>
      <c r="L711" s="57"/>
    </row>
    <row r="712" spans="1:12">
      <c r="A712" s="57"/>
      <c r="B712" s="57"/>
      <c r="C712" s="57"/>
      <c r="D712" s="57"/>
      <c r="E712" s="58"/>
      <c r="F712" s="58"/>
      <c r="G712" s="57"/>
      <c r="H712" s="61"/>
      <c r="I712" s="59" t="str">
        <f>IF($A712="","",IF($F712="","MISSING EXPIRY",IF($F712&lt;TODAY(),"EXPIRED",IF($F712&lt;=TODAY()+30,"DUE IN 30 DAYS",IF($F712&lt;=TODAY()+60,"DUE IN 31-60 DAYS",IF($F712&lt;=TODAY()+90,"DUE IN 61-90 DAYS","VALID"))))))</f>
        <v/>
      </c>
      <c r="J712" s="59" t="str">
        <f>IF($F712="","",$F712-TODAY())</f>
        <v/>
      </c>
      <c r="K712" s="62" t="str">
        <f>IF(OR($F712="",$H712=""),"",$F712-$H712)</f>
        <v/>
      </c>
      <c r="L712" s="57"/>
    </row>
    <row r="713" spans="1:12">
      <c r="A713" s="57"/>
      <c r="B713" s="57"/>
      <c r="C713" s="57"/>
      <c r="D713" s="57"/>
      <c r="E713" s="58"/>
      <c r="F713" s="58"/>
      <c r="G713" s="57"/>
      <c r="H713" s="61"/>
      <c r="I713" s="59" t="str">
        <f>IF($A713="","",IF($F713="","MISSING EXPIRY",IF($F713&lt;TODAY(),"EXPIRED",IF($F713&lt;=TODAY()+30,"DUE IN 30 DAYS",IF($F713&lt;=TODAY()+60,"DUE IN 31-60 DAYS",IF($F713&lt;=TODAY()+90,"DUE IN 61-90 DAYS","VALID"))))))</f>
        <v/>
      </c>
      <c r="J713" s="59" t="str">
        <f>IF($F713="","",$F713-TODAY())</f>
        <v/>
      </c>
      <c r="K713" s="62" t="str">
        <f>IF(OR($F713="",$H713=""),"",$F713-$H713)</f>
        <v/>
      </c>
      <c r="L713" s="57"/>
    </row>
    <row r="714" spans="1:12">
      <c r="A714" s="57"/>
      <c r="B714" s="57"/>
      <c r="C714" s="57"/>
      <c r="D714" s="57"/>
      <c r="E714" s="58"/>
      <c r="F714" s="58"/>
      <c r="G714" s="57"/>
      <c r="H714" s="61"/>
      <c r="I714" s="59" t="str">
        <f>IF($A714="","",IF($F714="","MISSING EXPIRY",IF($F714&lt;TODAY(),"EXPIRED",IF($F714&lt;=TODAY()+30,"DUE IN 30 DAYS",IF($F714&lt;=TODAY()+60,"DUE IN 31-60 DAYS",IF($F714&lt;=TODAY()+90,"DUE IN 61-90 DAYS","VALID"))))))</f>
        <v/>
      </c>
      <c r="J714" s="59" t="str">
        <f>IF($F714="","",$F714-TODAY())</f>
        <v/>
      </c>
      <c r="K714" s="62" t="str">
        <f>IF(OR($F714="",$H714=""),"",$F714-$H714)</f>
        <v/>
      </c>
      <c r="L714" s="57"/>
    </row>
    <row r="715" spans="1:12">
      <c r="A715" s="57"/>
      <c r="B715" s="57"/>
      <c r="C715" s="57"/>
      <c r="D715" s="57"/>
      <c r="E715" s="58"/>
      <c r="F715" s="58"/>
      <c r="G715" s="57"/>
      <c r="H715" s="61"/>
      <c r="I715" s="59" t="str">
        <f>IF($A715="","",IF($F715="","MISSING EXPIRY",IF($F715&lt;TODAY(),"EXPIRED",IF($F715&lt;=TODAY()+30,"DUE IN 30 DAYS",IF($F715&lt;=TODAY()+60,"DUE IN 31-60 DAYS",IF($F715&lt;=TODAY()+90,"DUE IN 61-90 DAYS","VALID"))))))</f>
        <v/>
      </c>
      <c r="J715" s="59" t="str">
        <f>IF($F715="","",$F715-TODAY())</f>
        <v/>
      </c>
      <c r="K715" s="62" t="str">
        <f>IF(OR($F715="",$H715=""),"",$F715-$H715)</f>
        <v/>
      </c>
      <c r="L715" s="57"/>
    </row>
    <row r="716" spans="1:12">
      <c r="A716" s="57"/>
      <c r="B716" s="57"/>
      <c r="C716" s="57"/>
      <c r="D716" s="57"/>
      <c r="E716" s="58"/>
      <c r="F716" s="58"/>
      <c r="G716" s="57"/>
      <c r="H716" s="61"/>
      <c r="I716" s="59" t="str">
        <f>IF($A716="","",IF($F716="","MISSING EXPIRY",IF($F716&lt;TODAY(),"EXPIRED",IF($F716&lt;=TODAY()+30,"DUE IN 30 DAYS",IF($F716&lt;=TODAY()+60,"DUE IN 31-60 DAYS",IF($F716&lt;=TODAY()+90,"DUE IN 61-90 DAYS","VALID"))))))</f>
        <v/>
      </c>
      <c r="J716" s="59" t="str">
        <f>IF($F716="","",$F716-TODAY())</f>
        <v/>
      </c>
      <c r="K716" s="62" t="str">
        <f>IF(OR($F716="",$H716=""),"",$F716-$H716)</f>
        <v/>
      </c>
      <c r="L716" s="57"/>
    </row>
    <row r="717" spans="1:12">
      <c r="A717" s="57"/>
      <c r="B717" s="57"/>
      <c r="C717" s="57"/>
      <c r="D717" s="57"/>
      <c r="E717" s="58"/>
      <c r="F717" s="58"/>
      <c r="G717" s="57"/>
      <c r="H717" s="61"/>
      <c r="I717" s="59" t="str">
        <f>IF($A717="","",IF($F717="","MISSING EXPIRY",IF($F717&lt;TODAY(),"EXPIRED",IF($F717&lt;=TODAY()+30,"DUE IN 30 DAYS",IF($F717&lt;=TODAY()+60,"DUE IN 31-60 DAYS",IF($F717&lt;=TODAY()+90,"DUE IN 61-90 DAYS","VALID"))))))</f>
        <v/>
      </c>
      <c r="J717" s="59" t="str">
        <f>IF($F717="","",$F717-TODAY())</f>
        <v/>
      </c>
      <c r="K717" s="62" t="str">
        <f>IF(OR($F717="",$H717=""),"",$F717-$H717)</f>
        <v/>
      </c>
      <c r="L717" s="57"/>
    </row>
    <row r="718" spans="1:12">
      <c r="A718" s="57"/>
      <c r="B718" s="57"/>
      <c r="C718" s="57"/>
      <c r="D718" s="57"/>
      <c r="E718" s="58"/>
      <c r="F718" s="58"/>
      <c r="G718" s="57"/>
      <c r="H718" s="61"/>
      <c r="I718" s="59" t="str">
        <f>IF($A718="","",IF($F718="","MISSING EXPIRY",IF($F718&lt;TODAY(),"EXPIRED",IF($F718&lt;=TODAY()+30,"DUE IN 30 DAYS",IF($F718&lt;=TODAY()+60,"DUE IN 31-60 DAYS",IF($F718&lt;=TODAY()+90,"DUE IN 61-90 DAYS","VALID"))))))</f>
        <v/>
      </c>
      <c r="J718" s="59" t="str">
        <f>IF($F718="","",$F718-TODAY())</f>
        <v/>
      </c>
      <c r="K718" s="62" t="str">
        <f>IF(OR($F718="",$H718=""),"",$F718-$H718)</f>
        <v/>
      </c>
      <c r="L718" s="57"/>
    </row>
    <row r="719" spans="1:12">
      <c r="A719" s="57"/>
      <c r="B719" s="57"/>
      <c r="C719" s="57"/>
      <c r="D719" s="57"/>
      <c r="E719" s="58"/>
      <c r="F719" s="58"/>
      <c r="G719" s="57"/>
      <c r="H719" s="61"/>
      <c r="I719" s="59" t="str">
        <f>IF($A719="","",IF($F719="","MISSING EXPIRY",IF($F719&lt;TODAY(),"EXPIRED",IF($F719&lt;=TODAY()+30,"DUE IN 30 DAYS",IF($F719&lt;=TODAY()+60,"DUE IN 31-60 DAYS",IF($F719&lt;=TODAY()+90,"DUE IN 61-90 DAYS","VALID"))))))</f>
        <v/>
      </c>
      <c r="J719" s="59" t="str">
        <f>IF($F719="","",$F719-TODAY())</f>
        <v/>
      </c>
      <c r="K719" s="62" t="str">
        <f>IF(OR($F719="",$H719=""),"",$F719-$H719)</f>
        <v/>
      </c>
      <c r="L719" s="57"/>
    </row>
    <row r="720" spans="1:12">
      <c r="A720" s="57"/>
      <c r="B720" s="57"/>
      <c r="C720" s="57"/>
      <c r="D720" s="57"/>
      <c r="E720" s="58"/>
      <c r="F720" s="58"/>
      <c r="G720" s="57"/>
      <c r="H720" s="61"/>
      <c r="I720" s="59" t="str">
        <f>IF($A720="","",IF($F720="","MISSING EXPIRY",IF($F720&lt;TODAY(),"EXPIRED",IF($F720&lt;=TODAY()+30,"DUE IN 30 DAYS",IF($F720&lt;=TODAY()+60,"DUE IN 31-60 DAYS",IF($F720&lt;=TODAY()+90,"DUE IN 61-90 DAYS","VALID"))))))</f>
        <v/>
      </c>
      <c r="J720" s="59" t="str">
        <f>IF($F720="","",$F720-TODAY())</f>
        <v/>
      </c>
      <c r="K720" s="62" t="str">
        <f>IF(OR($F720="",$H720=""),"",$F720-$H720)</f>
        <v/>
      </c>
      <c r="L720" s="57"/>
    </row>
    <row r="721" spans="1:12">
      <c r="A721" s="57"/>
      <c r="B721" s="57"/>
      <c r="C721" s="57"/>
      <c r="D721" s="57"/>
      <c r="E721" s="58"/>
      <c r="F721" s="58"/>
      <c r="G721" s="57"/>
      <c r="H721" s="61"/>
      <c r="I721" s="59" t="str">
        <f>IF($A721="","",IF($F721="","MISSING EXPIRY",IF($F721&lt;TODAY(),"EXPIRED",IF($F721&lt;=TODAY()+30,"DUE IN 30 DAYS",IF($F721&lt;=TODAY()+60,"DUE IN 31-60 DAYS",IF($F721&lt;=TODAY()+90,"DUE IN 61-90 DAYS","VALID"))))))</f>
        <v/>
      </c>
      <c r="J721" s="59" t="str">
        <f>IF($F721="","",$F721-TODAY())</f>
        <v/>
      </c>
      <c r="K721" s="62" t="str">
        <f>IF(OR($F721="",$H721=""),"",$F721-$H721)</f>
        <v/>
      </c>
      <c r="L721" s="57"/>
    </row>
    <row r="722" spans="1:12">
      <c r="A722" s="57"/>
      <c r="B722" s="57"/>
      <c r="C722" s="57"/>
      <c r="D722" s="57"/>
      <c r="E722" s="58"/>
      <c r="F722" s="58"/>
      <c r="G722" s="57"/>
      <c r="H722" s="61"/>
      <c r="I722" s="59" t="str">
        <f>IF($A722="","",IF($F722="","MISSING EXPIRY",IF($F722&lt;TODAY(),"EXPIRED",IF($F722&lt;=TODAY()+30,"DUE IN 30 DAYS",IF($F722&lt;=TODAY()+60,"DUE IN 31-60 DAYS",IF($F722&lt;=TODAY()+90,"DUE IN 61-90 DAYS","VALID"))))))</f>
        <v/>
      </c>
      <c r="J722" s="59" t="str">
        <f>IF($F722="","",$F722-TODAY())</f>
        <v/>
      </c>
      <c r="K722" s="62" t="str">
        <f>IF(OR($F722="",$H722=""),"",$F722-$H722)</f>
        <v/>
      </c>
      <c r="L722" s="57"/>
    </row>
    <row r="723" spans="1:12">
      <c r="A723" s="57"/>
      <c r="B723" s="57"/>
      <c r="C723" s="57"/>
      <c r="D723" s="57"/>
      <c r="E723" s="58"/>
      <c r="F723" s="58"/>
      <c r="G723" s="57"/>
      <c r="H723" s="61"/>
      <c r="I723" s="59" t="str">
        <f>IF($A723="","",IF($F723="","MISSING EXPIRY",IF($F723&lt;TODAY(),"EXPIRED",IF($F723&lt;=TODAY()+30,"DUE IN 30 DAYS",IF($F723&lt;=TODAY()+60,"DUE IN 31-60 DAYS",IF($F723&lt;=TODAY()+90,"DUE IN 61-90 DAYS","VALID"))))))</f>
        <v/>
      </c>
      <c r="J723" s="59" t="str">
        <f>IF($F723="","",$F723-TODAY())</f>
        <v/>
      </c>
      <c r="K723" s="62" t="str">
        <f>IF(OR($F723="",$H723=""),"",$F723-$H723)</f>
        <v/>
      </c>
      <c r="L723" s="57"/>
    </row>
    <row r="724" spans="1:12">
      <c r="A724" s="57"/>
      <c r="B724" s="57"/>
      <c r="C724" s="57"/>
      <c r="D724" s="57"/>
      <c r="E724" s="58"/>
      <c r="F724" s="58"/>
      <c r="G724" s="57"/>
      <c r="H724" s="61"/>
      <c r="I724" s="59" t="str">
        <f>IF($A724="","",IF($F724="","MISSING EXPIRY",IF($F724&lt;TODAY(),"EXPIRED",IF($F724&lt;=TODAY()+30,"DUE IN 30 DAYS",IF($F724&lt;=TODAY()+60,"DUE IN 31-60 DAYS",IF($F724&lt;=TODAY()+90,"DUE IN 61-90 DAYS","VALID"))))))</f>
        <v/>
      </c>
      <c r="J724" s="59" t="str">
        <f>IF($F724="","",$F724-TODAY())</f>
        <v/>
      </c>
      <c r="K724" s="62" t="str">
        <f>IF(OR($F724="",$H724=""),"",$F724-$H724)</f>
        <v/>
      </c>
      <c r="L724" s="57"/>
    </row>
    <row r="725" spans="1:12">
      <c r="A725" s="57"/>
      <c r="B725" s="57"/>
      <c r="C725" s="57"/>
      <c r="D725" s="57"/>
      <c r="E725" s="58"/>
      <c r="F725" s="58"/>
      <c r="G725" s="57"/>
      <c r="H725" s="61"/>
      <c r="I725" s="59" t="str">
        <f>IF($A725="","",IF($F725="","MISSING EXPIRY",IF($F725&lt;TODAY(),"EXPIRED",IF($F725&lt;=TODAY()+30,"DUE IN 30 DAYS",IF($F725&lt;=TODAY()+60,"DUE IN 31-60 DAYS",IF($F725&lt;=TODAY()+90,"DUE IN 61-90 DAYS","VALID"))))))</f>
        <v/>
      </c>
      <c r="J725" s="59" t="str">
        <f>IF($F725="","",$F725-TODAY())</f>
        <v/>
      </c>
      <c r="K725" s="62" t="str">
        <f>IF(OR($F725="",$H725=""),"",$F725-$H725)</f>
        <v/>
      </c>
      <c r="L725" s="57"/>
    </row>
    <row r="726" spans="1:12">
      <c r="A726" s="57"/>
      <c r="B726" s="57"/>
      <c r="C726" s="57"/>
      <c r="D726" s="57"/>
      <c r="E726" s="58"/>
      <c r="F726" s="58"/>
      <c r="G726" s="57"/>
      <c r="H726" s="61"/>
      <c r="I726" s="59" t="str">
        <f>IF($A726="","",IF($F726="","MISSING EXPIRY",IF($F726&lt;TODAY(),"EXPIRED",IF($F726&lt;=TODAY()+30,"DUE IN 30 DAYS",IF($F726&lt;=TODAY()+60,"DUE IN 31-60 DAYS",IF($F726&lt;=TODAY()+90,"DUE IN 61-90 DAYS","VALID"))))))</f>
        <v/>
      </c>
      <c r="J726" s="59" t="str">
        <f>IF($F726="","",$F726-TODAY())</f>
        <v/>
      </c>
      <c r="K726" s="62" t="str">
        <f>IF(OR($F726="",$H726=""),"",$F726-$H726)</f>
        <v/>
      </c>
      <c r="L726" s="57"/>
    </row>
    <row r="727" spans="1:12">
      <c r="A727" s="57"/>
      <c r="B727" s="57"/>
      <c r="C727" s="57"/>
      <c r="D727" s="57"/>
      <c r="E727" s="58"/>
      <c r="F727" s="58"/>
      <c r="G727" s="57"/>
      <c r="H727" s="61"/>
      <c r="I727" s="59" t="str">
        <f>IF($A727="","",IF($F727="","MISSING EXPIRY",IF($F727&lt;TODAY(),"EXPIRED",IF($F727&lt;=TODAY()+30,"DUE IN 30 DAYS",IF($F727&lt;=TODAY()+60,"DUE IN 31-60 DAYS",IF($F727&lt;=TODAY()+90,"DUE IN 61-90 DAYS","VALID"))))))</f>
        <v/>
      </c>
      <c r="J727" s="59" t="str">
        <f>IF($F727="","",$F727-TODAY())</f>
        <v/>
      </c>
      <c r="K727" s="62" t="str">
        <f>IF(OR($F727="",$H727=""),"",$F727-$H727)</f>
        <v/>
      </c>
      <c r="L727" s="57"/>
    </row>
    <row r="728" spans="1:12">
      <c r="A728" s="57"/>
      <c r="B728" s="57"/>
      <c r="C728" s="57"/>
      <c r="D728" s="57"/>
      <c r="E728" s="58"/>
      <c r="F728" s="58"/>
      <c r="G728" s="57"/>
      <c r="H728" s="61"/>
      <c r="I728" s="59" t="str">
        <f>IF($A728="","",IF($F728="","MISSING EXPIRY",IF($F728&lt;TODAY(),"EXPIRED",IF($F728&lt;=TODAY()+30,"DUE IN 30 DAYS",IF($F728&lt;=TODAY()+60,"DUE IN 31-60 DAYS",IF($F728&lt;=TODAY()+90,"DUE IN 61-90 DAYS","VALID"))))))</f>
        <v/>
      </c>
      <c r="J728" s="59" t="str">
        <f>IF($F728="","",$F728-TODAY())</f>
        <v/>
      </c>
      <c r="K728" s="62" t="str">
        <f>IF(OR($F728="",$H728=""),"",$F728-$H728)</f>
        <v/>
      </c>
      <c r="L728" s="57"/>
    </row>
    <row r="729" spans="1:12">
      <c r="A729" s="57"/>
      <c r="B729" s="57"/>
      <c r="C729" s="57"/>
      <c r="D729" s="57"/>
      <c r="E729" s="58"/>
      <c r="F729" s="58"/>
      <c r="G729" s="57"/>
      <c r="H729" s="61"/>
      <c r="I729" s="59" t="str">
        <f>IF($A729="","",IF($F729="","MISSING EXPIRY",IF($F729&lt;TODAY(),"EXPIRED",IF($F729&lt;=TODAY()+30,"DUE IN 30 DAYS",IF($F729&lt;=TODAY()+60,"DUE IN 31-60 DAYS",IF($F729&lt;=TODAY()+90,"DUE IN 61-90 DAYS","VALID"))))))</f>
        <v/>
      </c>
      <c r="J729" s="59" t="str">
        <f>IF($F729="","",$F729-TODAY())</f>
        <v/>
      </c>
      <c r="K729" s="62" t="str">
        <f>IF(OR($F729="",$H729=""),"",$F729-$H729)</f>
        <v/>
      </c>
      <c r="L729" s="57"/>
    </row>
    <row r="730" spans="1:12">
      <c r="A730" s="57"/>
      <c r="B730" s="57"/>
      <c r="C730" s="57"/>
      <c r="D730" s="57"/>
      <c r="E730" s="58"/>
      <c r="F730" s="58"/>
      <c r="G730" s="57"/>
      <c r="H730" s="61"/>
      <c r="I730" s="59" t="str">
        <f>IF($A730="","",IF($F730="","MISSING EXPIRY",IF($F730&lt;TODAY(),"EXPIRED",IF($F730&lt;=TODAY()+30,"DUE IN 30 DAYS",IF($F730&lt;=TODAY()+60,"DUE IN 31-60 DAYS",IF($F730&lt;=TODAY()+90,"DUE IN 61-90 DAYS","VALID"))))))</f>
        <v/>
      </c>
      <c r="J730" s="59" t="str">
        <f>IF($F730="","",$F730-TODAY())</f>
        <v/>
      </c>
      <c r="K730" s="62" t="str">
        <f>IF(OR($F730="",$H730=""),"",$F730-$H730)</f>
        <v/>
      </c>
      <c r="L730" s="57"/>
    </row>
    <row r="731" spans="1:12">
      <c r="A731" s="57"/>
      <c r="B731" s="57"/>
      <c r="C731" s="57"/>
      <c r="D731" s="57"/>
      <c r="E731" s="58"/>
      <c r="F731" s="58"/>
      <c r="G731" s="57"/>
      <c r="H731" s="61"/>
      <c r="I731" s="59" t="str">
        <f>IF($A731="","",IF($F731="","MISSING EXPIRY",IF($F731&lt;TODAY(),"EXPIRED",IF($F731&lt;=TODAY()+30,"DUE IN 30 DAYS",IF($F731&lt;=TODAY()+60,"DUE IN 31-60 DAYS",IF($F731&lt;=TODAY()+90,"DUE IN 61-90 DAYS","VALID"))))))</f>
        <v/>
      </c>
      <c r="J731" s="59" t="str">
        <f>IF($F731="","",$F731-TODAY())</f>
        <v/>
      </c>
      <c r="K731" s="62" t="str">
        <f>IF(OR($F731="",$H731=""),"",$F731-$H731)</f>
        <v/>
      </c>
      <c r="L731" s="57"/>
    </row>
    <row r="732" spans="1:12">
      <c r="A732" s="57"/>
      <c r="B732" s="57"/>
      <c r="C732" s="57"/>
      <c r="D732" s="57"/>
      <c r="E732" s="58"/>
      <c r="F732" s="58"/>
      <c r="G732" s="57"/>
      <c r="H732" s="61"/>
      <c r="I732" s="59" t="str">
        <f>IF($A732="","",IF($F732="","MISSING EXPIRY",IF($F732&lt;TODAY(),"EXPIRED",IF($F732&lt;=TODAY()+30,"DUE IN 30 DAYS",IF($F732&lt;=TODAY()+60,"DUE IN 31-60 DAYS",IF($F732&lt;=TODAY()+90,"DUE IN 61-90 DAYS","VALID"))))))</f>
        <v/>
      </c>
      <c r="J732" s="59" t="str">
        <f>IF($F732="","",$F732-TODAY())</f>
        <v/>
      </c>
      <c r="K732" s="62" t="str">
        <f>IF(OR($F732="",$H732=""),"",$F732-$H732)</f>
        <v/>
      </c>
      <c r="L732" s="57"/>
    </row>
    <row r="733" spans="1:12">
      <c r="A733" s="57"/>
      <c r="B733" s="57"/>
      <c r="C733" s="57"/>
      <c r="D733" s="57"/>
      <c r="E733" s="58"/>
      <c r="F733" s="58"/>
      <c r="G733" s="57"/>
      <c r="H733" s="61"/>
      <c r="I733" s="59" t="str">
        <f>IF($A733="","",IF($F733="","MISSING EXPIRY",IF($F733&lt;TODAY(),"EXPIRED",IF($F733&lt;=TODAY()+30,"DUE IN 30 DAYS",IF($F733&lt;=TODAY()+60,"DUE IN 31-60 DAYS",IF($F733&lt;=TODAY()+90,"DUE IN 61-90 DAYS","VALID"))))))</f>
        <v/>
      </c>
      <c r="J733" s="59" t="str">
        <f>IF($F733="","",$F733-TODAY())</f>
        <v/>
      </c>
      <c r="K733" s="62" t="str">
        <f>IF(OR($F733="",$H733=""),"",$F733-$H733)</f>
        <v/>
      </c>
      <c r="L733" s="57"/>
    </row>
    <row r="734" spans="1:12">
      <c r="A734" s="57"/>
      <c r="B734" s="57"/>
      <c r="C734" s="57"/>
      <c r="D734" s="57"/>
      <c r="E734" s="58"/>
      <c r="F734" s="58"/>
      <c r="G734" s="57"/>
      <c r="H734" s="61"/>
      <c r="I734" s="59" t="str">
        <f>IF($A734="","",IF($F734="","MISSING EXPIRY",IF($F734&lt;TODAY(),"EXPIRED",IF($F734&lt;=TODAY()+30,"DUE IN 30 DAYS",IF($F734&lt;=TODAY()+60,"DUE IN 31-60 DAYS",IF($F734&lt;=TODAY()+90,"DUE IN 61-90 DAYS","VALID"))))))</f>
        <v/>
      </c>
      <c r="J734" s="59" t="str">
        <f>IF($F734="","",$F734-TODAY())</f>
        <v/>
      </c>
      <c r="K734" s="62" t="str">
        <f>IF(OR($F734="",$H734=""),"",$F734-$H734)</f>
        <v/>
      </c>
      <c r="L734" s="57"/>
    </row>
    <row r="735" spans="1:12">
      <c r="A735" s="57"/>
      <c r="B735" s="57"/>
      <c r="C735" s="57"/>
      <c r="D735" s="57"/>
      <c r="E735" s="58"/>
      <c r="F735" s="58"/>
      <c r="G735" s="57"/>
      <c r="H735" s="61"/>
      <c r="I735" s="59" t="str">
        <f>IF($A735="","",IF($F735="","MISSING EXPIRY",IF($F735&lt;TODAY(),"EXPIRED",IF($F735&lt;=TODAY()+30,"DUE IN 30 DAYS",IF($F735&lt;=TODAY()+60,"DUE IN 31-60 DAYS",IF($F735&lt;=TODAY()+90,"DUE IN 61-90 DAYS","VALID"))))))</f>
        <v/>
      </c>
      <c r="J735" s="59" t="str">
        <f>IF($F735="","",$F735-TODAY())</f>
        <v/>
      </c>
      <c r="K735" s="62" t="str">
        <f>IF(OR($F735="",$H735=""),"",$F735-$H735)</f>
        <v/>
      </c>
      <c r="L735" s="57"/>
    </row>
    <row r="736" spans="1:12">
      <c r="A736" s="57"/>
      <c r="B736" s="57"/>
      <c r="C736" s="57"/>
      <c r="D736" s="57"/>
      <c r="E736" s="58"/>
      <c r="F736" s="58"/>
      <c r="G736" s="57"/>
      <c r="H736" s="61"/>
      <c r="I736" s="59" t="str">
        <f>IF($A736="","",IF($F736="","MISSING EXPIRY",IF($F736&lt;TODAY(),"EXPIRED",IF($F736&lt;=TODAY()+30,"DUE IN 30 DAYS",IF($F736&lt;=TODAY()+60,"DUE IN 31-60 DAYS",IF($F736&lt;=TODAY()+90,"DUE IN 61-90 DAYS","VALID"))))))</f>
        <v/>
      </c>
      <c r="J736" s="59" t="str">
        <f>IF($F736="","",$F736-TODAY())</f>
        <v/>
      </c>
      <c r="K736" s="62" t="str">
        <f>IF(OR($F736="",$H736=""),"",$F736-$H736)</f>
        <v/>
      </c>
      <c r="L736" s="57"/>
    </row>
    <row r="737" spans="1:12">
      <c r="A737" s="57"/>
      <c r="B737" s="57"/>
      <c r="C737" s="57"/>
      <c r="D737" s="57"/>
      <c r="E737" s="58"/>
      <c r="F737" s="58"/>
      <c r="G737" s="57"/>
      <c r="H737" s="61"/>
      <c r="I737" s="59" t="str">
        <f>IF($A737="","",IF($F737="","MISSING EXPIRY",IF($F737&lt;TODAY(),"EXPIRED",IF($F737&lt;=TODAY()+30,"DUE IN 30 DAYS",IF($F737&lt;=TODAY()+60,"DUE IN 31-60 DAYS",IF($F737&lt;=TODAY()+90,"DUE IN 61-90 DAYS","VALID"))))))</f>
        <v/>
      </c>
      <c r="J737" s="59" t="str">
        <f>IF($F737="","",$F737-TODAY())</f>
        <v/>
      </c>
      <c r="K737" s="62" t="str">
        <f>IF(OR($F737="",$H737=""),"",$F737-$H737)</f>
        <v/>
      </c>
      <c r="L737" s="57"/>
    </row>
    <row r="738" spans="1:12">
      <c r="A738" s="57"/>
      <c r="B738" s="57"/>
      <c r="C738" s="57"/>
      <c r="D738" s="57"/>
      <c r="E738" s="58"/>
      <c r="F738" s="58"/>
      <c r="G738" s="57"/>
      <c r="H738" s="61"/>
      <c r="I738" s="59" t="str">
        <f>IF($A738="","",IF($F738="","MISSING EXPIRY",IF($F738&lt;TODAY(),"EXPIRED",IF($F738&lt;=TODAY()+30,"DUE IN 30 DAYS",IF($F738&lt;=TODAY()+60,"DUE IN 31-60 DAYS",IF($F738&lt;=TODAY()+90,"DUE IN 61-90 DAYS","VALID"))))))</f>
        <v/>
      </c>
      <c r="J738" s="59" t="str">
        <f>IF($F738="","",$F738-TODAY())</f>
        <v/>
      </c>
      <c r="K738" s="62" t="str">
        <f>IF(OR($F738="",$H738=""),"",$F738-$H738)</f>
        <v/>
      </c>
      <c r="L738" s="57"/>
    </row>
    <row r="739" spans="1:12">
      <c r="A739" s="57"/>
      <c r="B739" s="57"/>
      <c r="C739" s="57"/>
      <c r="D739" s="57"/>
      <c r="E739" s="58"/>
      <c r="F739" s="58"/>
      <c r="G739" s="57"/>
      <c r="H739" s="61"/>
      <c r="I739" s="59" t="str">
        <f>IF($A739="","",IF($F739="","MISSING EXPIRY",IF($F739&lt;TODAY(),"EXPIRED",IF($F739&lt;=TODAY()+30,"DUE IN 30 DAYS",IF($F739&lt;=TODAY()+60,"DUE IN 31-60 DAYS",IF($F739&lt;=TODAY()+90,"DUE IN 61-90 DAYS","VALID"))))))</f>
        <v/>
      </c>
      <c r="J739" s="59" t="str">
        <f>IF($F739="","",$F739-TODAY())</f>
        <v/>
      </c>
      <c r="K739" s="62" t="str">
        <f>IF(OR($F739="",$H739=""),"",$F739-$H739)</f>
        <v/>
      </c>
      <c r="L739" s="57"/>
    </row>
    <row r="740" spans="1:12">
      <c r="A740" s="57"/>
      <c r="B740" s="57"/>
      <c r="C740" s="57"/>
      <c r="D740" s="57"/>
      <c r="E740" s="58"/>
      <c r="F740" s="58"/>
      <c r="G740" s="57"/>
      <c r="H740" s="61"/>
      <c r="I740" s="59" t="str">
        <f>IF($A740="","",IF($F740="","MISSING EXPIRY",IF($F740&lt;TODAY(),"EXPIRED",IF($F740&lt;=TODAY()+30,"DUE IN 30 DAYS",IF($F740&lt;=TODAY()+60,"DUE IN 31-60 DAYS",IF($F740&lt;=TODAY()+90,"DUE IN 61-90 DAYS","VALID"))))))</f>
        <v/>
      </c>
      <c r="J740" s="59" t="str">
        <f>IF($F740="","",$F740-TODAY())</f>
        <v/>
      </c>
      <c r="K740" s="62" t="str">
        <f>IF(OR($F740="",$H740=""),"",$F740-$H740)</f>
        <v/>
      </c>
      <c r="L740" s="57"/>
    </row>
    <row r="741" spans="1:12">
      <c r="A741" s="57"/>
      <c r="B741" s="57"/>
      <c r="C741" s="57"/>
      <c r="D741" s="57"/>
      <c r="E741" s="58"/>
      <c r="F741" s="58"/>
      <c r="G741" s="57"/>
      <c r="H741" s="61"/>
      <c r="I741" s="59" t="str">
        <f>IF($A741="","",IF($F741="","MISSING EXPIRY",IF($F741&lt;TODAY(),"EXPIRED",IF($F741&lt;=TODAY()+30,"DUE IN 30 DAYS",IF($F741&lt;=TODAY()+60,"DUE IN 31-60 DAYS",IF($F741&lt;=TODAY()+90,"DUE IN 61-90 DAYS","VALID"))))))</f>
        <v/>
      </c>
      <c r="J741" s="59" t="str">
        <f>IF($F741="","",$F741-TODAY())</f>
        <v/>
      </c>
      <c r="K741" s="62" t="str">
        <f>IF(OR($F741="",$H741=""),"",$F741-$H741)</f>
        <v/>
      </c>
      <c r="L741" s="57"/>
    </row>
    <row r="742" spans="1:12">
      <c r="A742" s="57"/>
      <c r="B742" s="57"/>
      <c r="C742" s="57"/>
      <c r="D742" s="57"/>
      <c r="E742" s="58"/>
      <c r="F742" s="58"/>
      <c r="G742" s="57"/>
      <c r="H742" s="61"/>
      <c r="I742" s="59" t="str">
        <f>IF($A742="","",IF($F742="","MISSING EXPIRY",IF($F742&lt;TODAY(),"EXPIRED",IF($F742&lt;=TODAY()+30,"DUE IN 30 DAYS",IF($F742&lt;=TODAY()+60,"DUE IN 31-60 DAYS",IF($F742&lt;=TODAY()+90,"DUE IN 61-90 DAYS","VALID"))))))</f>
        <v/>
      </c>
      <c r="J742" s="59" t="str">
        <f>IF($F742="","",$F742-TODAY())</f>
        <v/>
      </c>
      <c r="K742" s="62" t="str">
        <f>IF(OR($F742="",$H742=""),"",$F742-$H742)</f>
        <v/>
      </c>
      <c r="L742" s="57"/>
    </row>
    <row r="743" spans="1:12">
      <c r="A743" s="57"/>
      <c r="B743" s="57"/>
      <c r="C743" s="57"/>
      <c r="D743" s="57"/>
      <c r="E743" s="58"/>
      <c r="F743" s="58"/>
      <c r="G743" s="57"/>
      <c r="H743" s="61"/>
      <c r="I743" s="59" t="str">
        <f>IF($A743="","",IF($F743="","MISSING EXPIRY",IF($F743&lt;TODAY(),"EXPIRED",IF($F743&lt;=TODAY()+30,"DUE IN 30 DAYS",IF($F743&lt;=TODAY()+60,"DUE IN 31-60 DAYS",IF($F743&lt;=TODAY()+90,"DUE IN 61-90 DAYS","VALID"))))))</f>
        <v/>
      </c>
      <c r="J743" s="59" t="str">
        <f>IF($F743="","",$F743-TODAY())</f>
        <v/>
      </c>
      <c r="K743" s="62" t="str">
        <f>IF(OR($F743="",$H743=""),"",$F743-$H743)</f>
        <v/>
      </c>
      <c r="L743" s="57"/>
    </row>
    <row r="744" spans="1:12">
      <c r="A744" s="57"/>
      <c r="B744" s="57"/>
      <c r="C744" s="57"/>
      <c r="D744" s="57"/>
      <c r="E744" s="58"/>
      <c r="F744" s="58"/>
      <c r="G744" s="57"/>
      <c r="H744" s="61"/>
      <c r="I744" s="59" t="str">
        <f>IF($A744="","",IF($F744="","MISSING EXPIRY",IF($F744&lt;TODAY(),"EXPIRED",IF($F744&lt;=TODAY()+30,"DUE IN 30 DAYS",IF($F744&lt;=TODAY()+60,"DUE IN 31-60 DAYS",IF($F744&lt;=TODAY()+90,"DUE IN 61-90 DAYS","VALID"))))))</f>
        <v/>
      </c>
      <c r="J744" s="59" t="str">
        <f>IF($F744="","",$F744-TODAY())</f>
        <v/>
      </c>
      <c r="K744" s="62" t="str">
        <f>IF(OR($F744="",$H744=""),"",$F744-$H744)</f>
        <v/>
      </c>
      <c r="L744" s="57"/>
    </row>
    <row r="745" spans="1:12">
      <c r="A745" s="57"/>
      <c r="B745" s="57"/>
      <c r="C745" s="57"/>
      <c r="D745" s="57"/>
      <c r="E745" s="58"/>
      <c r="F745" s="58"/>
      <c r="G745" s="57"/>
      <c r="H745" s="61"/>
      <c r="I745" s="59" t="str">
        <f>IF($A745="","",IF($F745="","MISSING EXPIRY",IF($F745&lt;TODAY(),"EXPIRED",IF($F745&lt;=TODAY()+30,"DUE IN 30 DAYS",IF($F745&lt;=TODAY()+60,"DUE IN 31-60 DAYS",IF($F745&lt;=TODAY()+90,"DUE IN 61-90 DAYS","VALID"))))))</f>
        <v/>
      </c>
      <c r="J745" s="59" t="str">
        <f>IF($F745="","",$F745-TODAY())</f>
        <v/>
      </c>
      <c r="K745" s="62" t="str">
        <f>IF(OR($F745="",$H745=""),"",$F745-$H745)</f>
        <v/>
      </c>
      <c r="L745" s="57"/>
    </row>
    <row r="746" spans="1:12">
      <c r="A746" s="57"/>
      <c r="B746" s="57"/>
      <c r="C746" s="57"/>
      <c r="D746" s="57"/>
      <c r="E746" s="58"/>
      <c r="F746" s="58"/>
      <c r="G746" s="57"/>
      <c r="H746" s="61"/>
      <c r="I746" s="59" t="str">
        <f>IF($A746="","",IF($F746="","MISSING EXPIRY",IF($F746&lt;TODAY(),"EXPIRED",IF($F746&lt;=TODAY()+30,"DUE IN 30 DAYS",IF($F746&lt;=TODAY()+60,"DUE IN 31-60 DAYS",IF($F746&lt;=TODAY()+90,"DUE IN 61-90 DAYS","VALID"))))))</f>
        <v/>
      </c>
      <c r="J746" s="59" t="str">
        <f>IF($F746="","",$F746-TODAY())</f>
        <v/>
      </c>
      <c r="K746" s="62" t="str">
        <f>IF(OR($F746="",$H746=""),"",$F746-$H746)</f>
        <v/>
      </c>
      <c r="L746" s="57"/>
    </row>
    <row r="747" spans="1:12">
      <c r="A747" s="57"/>
      <c r="B747" s="57"/>
      <c r="C747" s="57"/>
      <c r="D747" s="57"/>
      <c r="E747" s="58"/>
      <c r="F747" s="58"/>
      <c r="G747" s="57"/>
      <c r="H747" s="61"/>
      <c r="I747" s="59" t="str">
        <f>IF($A747="","",IF($F747="","MISSING EXPIRY",IF($F747&lt;TODAY(),"EXPIRED",IF($F747&lt;=TODAY()+30,"DUE IN 30 DAYS",IF($F747&lt;=TODAY()+60,"DUE IN 31-60 DAYS",IF($F747&lt;=TODAY()+90,"DUE IN 61-90 DAYS","VALID"))))))</f>
        <v/>
      </c>
      <c r="J747" s="59" t="str">
        <f>IF($F747="","",$F747-TODAY())</f>
        <v/>
      </c>
      <c r="K747" s="62" t="str">
        <f>IF(OR($F747="",$H747=""),"",$F747-$H747)</f>
        <v/>
      </c>
      <c r="L747" s="57"/>
    </row>
    <row r="748" spans="1:12">
      <c r="A748" s="57"/>
      <c r="B748" s="57"/>
      <c r="C748" s="57"/>
      <c r="D748" s="57"/>
      <c r="E748" s="58"/>
      <c r="F748" s="58"/>
      <c r="G748" s="57"/>
      <c r="H748" s="61"/>
      <c r="I748" s="59" t="str">
        <f>IF($A748="","",IF($F748="","MISSING EXPIRY",IF($F748&lt;TODAY(),"EXPIRED",IF($F748&lt;=TODAY()+30,"DUE IN 30 DAYS",IF($F748&lt;=TODAY()+60,"DUE IN 31-60 DAYS",IF($F748&lt;=TODAY()+90,"DUE IN 61-90 DAYS","VALID"))))))</f>
        <v/>
      </c>
      <c r="J748" s="59" t="str">
        <f>IF($F748="","",$F748-TODAY())</f>
        <v/>
      </c>
      <c r="K748" s="62" t="str">
        <f>IF(OR($F748="",$H748=""),"",$F748-$H748)</f>
        <v/>
      </c>
      <c r="L748" s="57"/>
    </row>
    <row r="749" spans="1:12">
      <c r="A749" s="57"/>
      <c r="B749" s="57"/>
      <c r="C749" s="57"/>
      <c r="D749" s="57"/>
      <c r="E749" s="58"/>
      <c r="F749" s="58"/>
      <c r="G749" s="57"/>
      <c r="H749" s="61"/>
      <c r="I749" s="59" t="str">
        <f>IF($A749="","",IF($F749="","MISSING EXPIRY",IF($F749&lt;TODAY(),"EXPIRED",IF($F749&lt;=TODAY()+30,"DUE IN 30 DAYS",IF($F749&lt;=TODAY()+60,"DUE IN 31-60 DAYS",IF($F749&lt;=TODAY()+90,"DUE IN 61-90 DAYS","VALID"))))))</f>
        <v/>
      </c>
      <c r="J749" s="59" t="str">
        <f>IF($F749="","",$F749-TODAY())</f>
        <v/>
      </c>
      <c r="K749" s="62" t="str">
        <f>IF(OR($F749="",$H749=""),"",$F749-$H749)</f>
        <v/>
      </c>
      <c r="L749" s="57"/>
    </row>
    <row r="750" spans="1:12">
      <c r="A750" s="57"/>
      <c r="B750" s="57"/>
      <c r="C750" s="57"/>
      <c r="D750" s="57"/>
      <c r="E750" s="58"/>
      <c r="F750" s="58"/>
      <c r="G750" s="57"/>
      <c r="H750" s="61"/>
      <c r="I750" s="59" t="str">
        <f>IF($A750="","",IF($F750="","MISSING EXPIRY",IF($F750&lt;TODAY(),"EXPIRED",IF($F750&lt;=TODAY()+30,"DUE IN 30 DAYS",IF($F750&lt;=TODAY()+60,"DUE IN 31-60 DAYS",IF($F750&lt;=TODAY()+90,"DUE IN 61-90 DAYS","VALID"))))))</f>
        <v/>
      </c>
      <c r="J750" s="59" t="str">
        <f>IF($F750="","",$F750-TODAY())</f>
        <v/>
      </c>
      <c r="K750" s="62" t="str">
        <f>IF(OR($F750="",$H750=""),"",$F750-$H750)</f>
        <v/>
      </c>
      <c r="L750" s="57"/>
    </row>
    <row r="751" spans="1:12">
      <c r="A751" s="57"/>
      <c r="B751" s="57"/>
      <c r="C751" s="57"/>
      <c r="D751" s="57"/>
      <c r="E751" s="58"/>
      <c r="F751" s="58"/>
      <c r="G751" s="57"/>
      <c r="H751" s="61"/>
      <c r="I751" s="59" t="str">
        <f>IF($A751="","",IF($F751="","MISSING EXPIRY",IF($F751&lt;TODAY(),"EXPIRED",IF($F751&lt;=TODAY()+30,"DUE IN 30 DAYS",IF($F751&lt;=TODAY()+60,"DUE IN 31-60 DAYS",IF($F751&lt;=TODAY()+90,"DUE IN 61-90 DAYS","VALID"))))))</f>
        <v/>
      </c>
      <c r="J751" s="59" t="str">
        <f>IF($F751="","",$F751-TODAY())</f>
        <v/>
      </c>
      <c r="K751" s="62" t="str">
        <f>IF(OR($F751="",$H751=""),"",$F751-$H751)</f>
        <v/>
      </c>
      <c r="L751" s="57"/>
    </row>
    <row r="752" spans="1:12">
      <c r="A752" s="57"/>
      <c r="B752" s="57"/>
      <c r="C752" s="57"/>
      <c r="D752" s="57"/>
      <c r="E752" s="58"/>
      <c r="F752" s="58"/>
      <c r="G752" s="57"/>
      <c r="H752" s="61"/>
      <c r="I752" s="59" t="str">
        <f>IF($A752="","",IF($F752="","MISSING EXPIRY",IF($F752&lt;TODAY(),"EXPIRED",IF($F752&lt;=TODAY()+30,"DUE IN 30 DAYS",IF($F752&lt;=TODAY()+60,"DUE IN 31-60 DAYS",IF($F752&lt;=TODAY()+90,"DUE IN 61-90 DAYS","VALID"))))))</f>
        <v/>
      </c>
      <c r="J752" s="59" t="str">
        <f>IF($F752="","",$F752-TODAY())</f>
        <v/>
      </c>
      <c r="K752" s="62" t="str">
        <f>IF(OR($F752="",$H752=""),"",$F752-$H752)</f>
        <v/>
      </c>
      <c r="L752" s="57"/>
    </row>
    <row r="753" spans="1:12">
      <c r="A753" s="57"/>
      <c r="B753" s="57"/>
      <c r="C753" s="57"/>
      <c r="D753" s="57"/>
      <c r="E753" s="58"/>
      <c r="F753" s="58"/>
      <c r="G753" s="57"/>
      <c r="H753" s="61"/>
      <c r="I753" s="59" t="str">
        <f>IF($A753="","",IF($F753="","MISSING EXPIRY",IF($F753&lt;TODAY(),"EXPIRED",IF($F753&lt;=TODAY()+30,"DUE IN 30 DAYS",IF($F753&lt;=TODAY()+60,"DUE IN 31-60 DAYS",IF($F753&lt;=TODAY()+90,"DUE IN 61-90 DAYS","VALID"))))))</f>
        <v/>
      </c>
      <c r="J753" s="59" t="str">
        <f>IF($F753="","",$F753-TODAY())</f>
        <v/>
      </c>
      <c r="K753" s="62" t="str">
        <f>IF(OR($F753="",$H753=""),"",$F753-$H753)</f>
        <v/>
      </c>
      <c r="L753" s="57"/>
    </row>
    <row r="754" spans="1:12">
      <c r="A754" s="57"/>
      <c r="B754" s="57"/>
      <c r="C754" s="57"/>
      <c r="D754" s="57"/>
      <c r="E754" s="58"/>
      <c r="F754" s="58"/>
      <c r="G754" s="57"/>
      <c r="H754" s="61"/>
      <c r="I754" s="59" t="str">
        <f>IF($A754="","",IF($F754="","MISSING EXPIRY",IF($F754&lt;TODAY(),"EXPIRED",IF($F754&lt;=TODAY()+30,"DUE IN 30 DAYS",IF($F754&lt;=TODAY()+60,"DUE IN 31-60 DAYS",IF($F754&lt;=TODAY()+90,"DUE IN 61-90 DAYS","VALID"))))))</f>
        <v/>
      </c>
      <c r="J754" s="59" t="str">
        <f>IF($F754="","",$F754-TODAY())</f>
        <v/>
      </c>
      <c r="K754" s="62" t="str">
        <f>IF(OR($F754="",$H754=""),"",$F754-$H754)</f>
        <v/>
      </c>
      <c r="L754" s="57"/>
    </row>
    <row r="755" spans="1:12">
      <c r="A755" s="57"/>
      <c r="B755" s="57"/>
      <c r="C755" s="57"/>
      <c r="D755" s="57"/>
      <c r="E755" s="58"/>
      <c r="F755" s="58"/>
      <c r="G755" s="57"/>
      <c r="H755" s="61"/>
      <c r="I755" s="59" t="str">
        <f>IF($A755="","",IF($F755="","MISSING EXPIRY",IF($F755&lt;TODAY(),"EXPIRED",IF($F755&lt;=TODAY()+30,"DUE IN 30 DAYS",IF($F755&lt;=TODAY()+60,"DUE IN 31-60 DAYS",IF($F755&lt;=TODAY()+90,"DUE IN 61-90 DAYS","VALID"))))))</f>
        <v/>
      </c>
      <c r="J755" s="59" t="str">
        <f>IF($F755="","",$F755-TODAY())</f>
        <v/>
      </c>
      <c r="K755" s="62" t="str">
        <f>IF(OR($F755="",$H755=""),"",$F755-$H755)</f>
        <v/>
      </c>
      <c r="L755" s="57"/>
    </row>
    <row r="756" spans="1:12">
      <c r="A756" s="57"/>
      <c r="B756" s="57"/>
      <c r="C756" s="57"/>
      <c r="D756" s="57"/>
      <c r="E756" s="58"/>
      <c r="F756" s="58"/>
      <c r="G756" s="57"/>
      <c r="H756" s="61"/>
      <c r="I756" s="59" t="str">
        <f>IF($A756="","",IF($F756="","MISSING EXPIRY",IF($F756&lt;TODAY(),"EXPIRED",IF($F756&lt;=TODAY()+30,"DUE IN 30 DAYS",IF($F756&lt;=TODAY()+60,"DUE IN 31-60 DAYS",IF($F756&lt;=TODAY()+90,"DUE IN 61-90 DAYS","VALID"))))))</f>
        <v/>
      </c>
      <c r="J756" s="59" t="str">
        <f>IF($F756="","",$F756-TODAY())</f>
        <v/>
      </c>
      <c r="K756" s="62" t="str">
        <f>IF(OR($F756="",$H756=""),"",$F756-$H756)</f>
        <v/>
      </c>
      <c r="L756" s="57"/>
    </row>
    <row r="757" spans="1:12">
      <c r="A757" s="57"/>
      <c r="B757" s="57"/>
      <c r="C757" s="57"/>
      <c r="D757" s="57"/>
      <c r="E757" s="58"/>
      <c r="F757" s="58"/>
      <c r="G757" s="57"/>
      <c r="H757" s="61"/>
      <c r="I757" s="59" t="str">
        <f>IF($A757="","",IF($F757="","MISSING EXPIRY",IF($F757&lt;TODAY(),"EXPIRED",IF($F757&lt;=TODAY()+30,"DUE IN 30 DAYS",IF($F757&lt;=TODAY()+60,"DUE IN 31-60 DAYS",IF($F757&lt;=TODAY()+90,"DUE IN 61-90 DAYS","VALID"))))))</f>
        <v/>
      </c>
      <c r="J757" s="59" t="str">
        <f>IF($F757="","",$F757-TODAY())</f>
        <v/>
      </c>
      <c r="K757" s="62" t="str">
        <f>IF(OR($F757="",$H757=""),"",$F757-$H757)</f>
        <v/>
      </c>
      <c r="L757" s="57"/>
    </row>
    <row r="758" spans="1:12">
      <c r="A758" s="57"/>
      <c r="B758" s="57"/>
      <c r="C758" s="57"/>
      <c r="D758" s="57"/>
      <c r="E758" s="58"/>
      <c r="F758" s="58"/>
      <c r="G758" s="57"/>
      <c r="H758" s="61"/>
      <c r="I758" s="59" t="str">
        <f>IF($A758="","",IF($F758="","MISSING EXPIRY",IF($F758&lt;TODAY(),"EXPIRED",IF($F758&lt;=TODAY()+30,"DUE IN 30 DAYS",IF($F758&lt;=TODAY()+60,"DUE IN 31-60 DAYS",IF($F758&lt;=TODAY()+90,"DUE IN 61-90 DAYS","VALID"))))))</f>
        <v/>
      </c>
      <c r="J758" s="59" t="str">
        <f>IF($F758="","",$F758-TODAY())</f>
        <v/>
      </c>
      <c r="K758" s="62" t="str">
        <f>IF(OR($F758="",$H758=""),"",$F758-$H758)</f>
        <v/>
      </c>
      <c r="L758" s="57"/>
    </row>
    <row r="759" spans="1:12">
      <c r="A759" s="57"/>
      <c r="B759" s="57"/>
      <c r="C759" s="57"/>
      <c r="D759" s="57"/>
      <c r="E759" s="58"/>
      <c r="F759" s="58"/>
      <c r="G759" s="57"/>
      <c r="H759" s="61"/>
      <c r="I759" s="59" t="str">
        <f>IF($A759="","",IF($F759="","MISSING EXPIRY",IF($F759&lt;TODAY(),"EXPIRED",IF($F759&lt;=TODAY()+30,"DUE IN 30 DAYS",IF($F759&lt;=TODAY()+60,"DUE IN 31-60 DAYS",IF($F759&lt;=TODAY()+90,"DUE IN 61-90 DAYS","VALID"))))))</f>
        <v/>
      </c>
      <c r="J759" s="59" t="str">
        <f>IF($F759="","",$F759-TODAY())</f>
        <v/>
      </c>
      <c r="K759" s="62" t="str">
        <f>IF(OR($F759="",$H759=""),"",$F759-$H759)</f>
        <v/>
      </c>
      <c r="L759" s="57"/>
    </row>
    <row r="760" spans="1:12">
      <c r="A760" s="57"/>
      <c r="B760" s="57"/>
      <c r="C760" s="57"/>
      <c r="D760" s="57"/>
      <c r="E760" s="58"/>
      <c r="F760" s="58"/>
      <c r="G760" s="57"/>
      <c r="H760" s="61"/>
      <c r="I760" s="59" t="str">
        <f>IF($A760="","",IF($F760="","MISSING EXPIRY",IF($F760&lt;TODAY(),"EXPIRED",IF($F760&lt;=TODAY()+30,"DUE IN 30 DAYS",IF($F760&lt;=TODAY()+60,"DUE IN 31-60 DAYS",IF($F760&lt;=TODAY()+90,"DUE IN 61-90 DAYS","VALID"))))))</f>
        <v/>
      </c>
      <c r="J760" s="59" t="str">
        <f>IF($F760="","",$F760-TODAY())</f>
        <v/>
      </c>
      <c r="K760" s="62" t="str">
        <f>IF(OR($F760="",$H760=""),"",$F760-$H760)</f>
        <v/>
      </c>
      <c r="L760" s="57"/>
    </row>
    <row r="761" spans="1:12">
      <c r="A761" s="57"/>
      <c r="B761" s="57"/>
      <c r="C761" s="57"/>
      <c r="D761" s="57"/>
      <c r="E761" s="58"/>
      <c r="F761" s="58"/>
      <c r="G761" s="57"/>
      <c r="H761" s="61"/>
      <c r="I761" s="59" t="str">
        <f>IF($A761="","",IF($F761="","MISSING EXPIRY",IF($F761&lt;TODAY(),"EXPIRED",IF($F761&lt;=TODAY()+30,"DUE IN 30 DAYS",IF($F761&lt;=TODAY()+60,"DUE IN 31-60 DAYS",IF($F761&lt;=TODAY()+90,"DUE IN 61-90 DAYS","VALID"))))))</f>
        <v/>
      </c>
      <c r="J761" s="59" t="str">
        <f>IF($F761="","",$F761-TODAY())</f>
        <v/>
      </c>
      <c r="K761" s="62" t="str">
        <f>IF(OR($F761="",$H761=""),"",$F761-$H761)</f>
        <v/>
      </c>
      <c r="L761" s="57"/>
    </row>
    <row r="762" spans="1:12">
      <c r="A762" s="57"/>
      <c r="B762" s="57"/>
      <c r="C762" s="57"/>
      <c r="D762" s="57"/>
      <c r="E762" s="58"/>
      <c r="F762" s="58"/>
      <c r="G762" s="57"/>
      <c r="H762" s="61"/>
      <c r="I762" s="59" t="str">
        <f>IF($A762="","",IF($F762="","MISSING EXPIRY",IF($F762&lt;TODAY(),"EXPIRED",IF($F762&lt;=TODAY()+30,"DUE IN 30 DAYS",IF($F762&lt;=TODAY()+60,"DUE IN 31-60 DAYS",IF($F762&lt;=TODAY()+90,"DUE IN 61-90 DAYS","VALID"))))))</f>
        <v/>
      </c>
      <c r="J762" s="59" t="str">
        <f>IF($F762="","",$F762-TODAY())</f>
        <v/>
      </c>
      <c r="K762" s="62" t="str">
        <f>IF(OR($F762="",$H762=""),"",$F762-$H762)</f>
        <v/>
      </c>
      <c r="L762" s="57"/>
    </row>
    <row r="763" spans="1:12">
      <c r="A763" s="57"/>
      <c r="B763" s="57"/>
      <c r="C763" s="57"/>
      <c r="D763" s="57"/>
      <c r="E763" s="58"/>
      <c r="F763" s="58"/>
      <c r="G763" s="57"/>
      <c r="H763" s="61"/>
      <c r="I763" s="59" t="str">
        <f>IF($A763="","",IF($F763="","MISSING EXPIRY",IF($F763&lt;TODAY(),"EXPIRED",IF($F763&lt;=TODAY()+30,"DUE IN 30 DAYS",IF($F763&lt;=TODAY()+60,"DUE IN 31-60 DAYS",IF($F763&lt;=TODAY()+90,"DUE IN 61-90 DAYS","VALID"))))))</f>
        <v/>
      </c>
      <c r="J763" s="59" t="str">
        <f>IF($F763="","",$F763-TODAY())</f>
        <v/>
      </c>
      <c r="K763" s="62" t="str">
        <f>IF(OR($F763="",$H763=""),"",$F763-$H763)</f>
        <v/>
      </c>
      <c r="L763" s="57"/>
    </row>
    <row r="764" spans="1:12">
      <c r="A764" s="57"/>
      <c r="B764" s="57"/>
      <c r="C764" s="57"/>
      <c r="D764" s="57"/>
      <c r="E764" s="58"/>
      <c r="F764" s="58"/>
      <c r="G764" s="57"/>
      <c r="H764" s="61"/>
      <c r="I764" s="59" t="str">
        <f>IF($A764="","",IF($F764="","MISSING EXPIRY",IF($F764&lt;TODAY(),"EXPIRED",IF($F764&lt;=TODAY()+30,"DUE IN 30 DAYS",IF($F764&lt;=TODAY()+60,"DUE IN 31-60 DAYS",IF($F764&lt;=TODAY()+90,"DUE IN 61-90 DAYS","VALID"))))))</f>
        <v/>
      </c>
      <c r="J764" s="59" t="str">
        <f>IF($F764="","",$F764-TODAY())</f>
        <v/>
      </c>
      <c r="K764" s="62" t="str">
        <f>IF(OR($F764="",$H764=""),"",$F764-$H764)</f>
        <v/>
      </c>
      <c r="L764" s="57"/>
    </row>
    <row r="765" spans="1:12">
      <c r="A765" s="57"/>
      <c r="B765" s="57"/>
      <c r="C765" s="57"/>
      <c r="D765" s="57"/>
      <c r="E765" s="58"/>
      <c r="F765" s="58"/>
      <c r="G765" s="57"/>
      <c r="H765" s="61"/>
      <c r="I765" s="59" t="str">
        <f>IF($A765="","",IF($F765="","MISSING EXPIRY",IF($F765&lt;TODAY(),"EXPIRED",IF($F765&lt;=TODAY()+30,"DUE IN 30 DAYS",IF($F765&lt;=TODAY()+60,"DUE IN 31-60 DAYS",IF($F765&lt;=TODAY()+90,"DUE IN 61-90 DAYS","VALID"))))))</f>
        <v/>
      </c>
      <c r="J765" s="59" t="str">
        <f>IF($F765="","",$F765-TODAY())</f>
        <v/>
      </c>
      <c r="K765" s="62" t="str">
        <f>IF(OR($F765="",$H765=""),"",$F765-$H765)</f>
        <v/>
      </c>
      <c r="L765" s="57"/>
    </row>
    <row r="766" spans="1:12">
      <c r="A766" s="57"/>
      <c r="B766" s="57"/>
      <c r="C766" s="57"/>
      <c r="D766" s="57"/>
      <c r="E766" s="58"/>
      <c r="F766" s="58"/>
      <c r="G766" s="57"/>
      <c r="H766" s="61"/>
      <c r="I766" s="59" t="str">
        <f>IF($A766="","",IF($F766="","MISSING EXPIRY",IF($F766&lt;TODAY(),"EXPIRED",IF($F766&lt;=TODAY()+30,"DUE IN 30 DAYS",IF($F766&lt;=TODAY()+60,"DUE IN 31-60 DAYS",IF($F766&lt;=TODAY()+90,"DUE IN 61-90 DAYS","VALID"))))))</f>
        <v/>
      </c>
      <c r="J766" s="59" t="str">
        <f>IF($F766="","",$F766-TODAY())</f>
        <v/>
      </c>
      <c r="K766" s="62" t="str">
        <f>IF(OR($F766="",$H766=""),"",$F766-$H766)</f>
        <v/>
      </c>
      <c r="L766" s="57"/>
    </row>
    <row r="767" spans="1:12">
      <c r="A767" s="57"/>
      <c r="B767" s="57"/>
      <c r="C767" s="57"/>
      <c r="D767" s="57"/>
      <c r="E767" s="58"/>
      <c r="F767" s="58"/>
      <c r="G767" s="57"/>
      <c r="H767" s="61"/>
      <c r="I767" s="59" t="str">
        <f>IF($A767="","",IF($F767="","MISSING EXPIRY",IF($F767&lt;TODAY(),"EXPIRED",IF($F767&lt;=TODAY()+30,"DUE IN 30 DAYS",IF($F767&lt;=TODAY()+60,"DUE IN 31-60 DAYS",IF($F767&lt;=TODAY()+90,"DUE IN 61-90 DAYS","VALID"))))))</f>
        <v/>
      </c>
      <c r="J767" s="59" t="str">
        <f>IF($F767="","",$F767-TODAY())</f>
        <v/>
      </c>
      <c r="K767" s="62" t="str">
        <f>IF(OR($F767="",$H767=""),"",$F767-$H767)</f>
        <v/>
      </c>
      <c r="L767" s="57"/>
    </row>
    <row r="768" spans="1:12">
      <c r="A768" s="57"/>
      <c r="B768" s="57"/>
      <c r="C768" s="57"/>
      <c r="D768" s="57"/>
      <c r="E768" s="58"/>
      <c r="F768" s="58"/>
      <c r="G768" s="57"/>
      <c r="H768" s="61"/>
      <c r="I768" s="59" t="str">
        <f>IF($A768="","",IF($F768="","MISSING EXPIRY",IF($F768&lt;TODAY(),"EXPIRED",IF($F768&lt;=TODAY()+30,"DUE IN 30 DAYS",IF($F768&lt;=TODAY()+60,"DUE IN 31-60 DAYS",IF($F768&lt;=TODAY()+90,"DUE IN 61-90 DAYS","VALID"))))))</f>
        <v/>
      </c>
      <c r="J768" s="59" t="str">
        <f>IF($F768="","",$F768-TODAY())</f>
        <v/>
      </c>
      <c r="K768" s="62" t="str">
        <f>IF(OR($F768="",$H768=""),"",$F768-$H768)</f>
        <v/>
      </c>
      <c r="L768" s="57"/>
    </row>
    <row r="769" spans="1:12">
      <c r="A769" s="57"/>
      <c r="B769" s="57"/>
      <c r="C769" s="57"/>
      <c r="D769" s="57"/>
      <c r="E769" s="58"/>
      <c r="F769" s="58"/>
      <c r="G769" s="57"/>
      <c r="H769" s="61"/>
      <c r="I769" s="59" t="str">
        <f>IF($A769="","",IF($F769="","MISSING EXPIRY",IF($F769&lt;TODAY(),"EXPIRED",IF($F769&lt;=TODAY()+30,"DUE IN 30 DAYS",IF($F769&lt;=TODAY()+60,"DUE IN 31-60 DAYS",IF($F769&lt;=TODAY()+90,"DUE IN 61-90 DAYS","VALID"))))))</f>
        <v/>
      </c>
      <c r="J769" s="59" t="str">
        <f>IF($F769="","",$F769-TODAY())</f>
        <v/>
      </c>
      <c r="K769" s="62" t="str">
        <f>IF(OR($F769="",$H769=""),"",$F769-$H769)</f>
        <v/>
      </c>
      <c r="L769" s="57"/>
    </row>
    <row r="770" spans="1:12">
      <c r="A770" s="57"/>
      <c r="B770" s="57"/>
      <c r="C770" s="57"/>
      <c r="D770" s="57"/>
      <c r="E770" s="58"/>
      <c r="F770" s="58"/>
      <c r="G770" s="57"/>
      <c r="H770" s="61"/>
      <c r="I770" s="59" t="str">
        <f>IF($A770="","",IF($F770="","MISSING EXPIRY",IF($F770&lt;TODAY(),"EXPIRED",IF($F770&lt;=TODAY()+30,"DUE IN 30 DAYS",IF($F770&lt;=TODAY()+60,"DUE IN 31-60 DAYS",IF($F770&lt;=TODAY()+90,"DUE IN 61-90 DAYS","VALID"))))))</f>
        <v/>
      </c>
      <c r="J770" s="59" t="str">
        <f>IF($F770="","",$F770-TODAY())</f>
        <v/>
      </c>
      <c r="K770" s="62" t="str">
        <f>IF(OR($F770="",$H770=""),"",$F770-$H770)</f>
        <v/>
      </c>
      <c r="L770" s="57"/>
    </row>
    <row r="771" spans="1:12">
      <c r="A771" s="57"/>
      <c r="B771" s="57"/>
      <c r="C771" s="57"/>
      <c r="D771" s="57"/>
      <c r="E771" s="58"/>
      <c r="F771" s="58"/>
      <c r="G771" s="57"/>
      <c r="H771" s="61"/>
      <c r="I771" s="59" t="str">
        <f>IF($A771="","",IF($F771="","MISSING EXPIRY",IF($F771&lt;TODAY(),"EXPIRED",IF($F771&lt;=TODAY()+30,"DUE IN 30 DAYS",IF($F771&lt;=TODAY()+60,"DUE IN 31-60 DAYS",IF($F771&lt;=TODAY()+90,"DUE IN 61-90 DAYS","VALID"))))))</f>
        <v/>
      </c>
      <c r="J771" s="59" t="str">
        <f>IF($F771="","",$F771-TODAY())</f>
        <v/>
      </c>
      <c r="K771" s="62" t="str">
        <f>IF(OR($F771="",$H771=""),"",$F771-$H771)</f>
        <v/>
      </c>
      <c r="L771" s="57"/>
    </row>
    <row r="772" spans="1:12">
      <c r="A772" s="57"/>
      <c r="B772" s="57"/>
      <c r="C772" s="57"/>
      <c r="D772" s="57"/>
      <c r="E772" s="58"/>
      <c r="F772" s="58"/>
      <c r="G772" s="57"/>
      <c r="H772" s="61"/>
      <c r="I772" s="59" t="str">
        <f>IF($A772="","",IF($F772="","MISSING EXPIRY",IF($F772&lt;TODAY(),"EXPIRED",IF($F772&lt;=TODAY()+30,"DUE IN 30 DAYS",IF($F772&lt;=TODAY()+60,"DUE IN 31-60 DAYS",IF($F772&lt;=TODAY()+90,"DUE IN 61-90 DAYS","VALID"))))))</f>
        <v/>
      </c>
      <c r="J772" s="59" t="str">
        <f>IF($F772="","",$F772-TODAY())</f>
        <v/>
      </c>
      <c r="K772" s="62" t="str">
        <f>IF(OR($F772="",$H772=""),"",$F772-$H772)</f>
        <v/>
      </c>
      <c r="L772" s="57"/>
    </row>
    <row r="773" spans="1:12">
      <c r="A773" s="57"/>
      <c r="B773" s="57"/>
      <c r="C773" s="57"/>
      <c r="D773" s="57"/>
      <c r="E773" s="58"/>
      <c r="F773" s="58"/>
      <c r="G773" s="57"/>
      <c r="H773" s="61"/>
      <c r="I773" s="59" t="str">
        <f>IF($A773="","",IF($F773="","MISSING EXPIRY",IF($F773&lt;TODAY(),"EXPIRED",IF($F773&lt;=TODAY()+30,"DUE IN 30 DAYS",IF($F773&lt;=TODAY()+60,"DUE IN 31-60 DAYS",IF($F773&lt;=TODAY()+90,"DUE IN 61-90 DAYS","VALID"))))))</f>
        <v/>
      </c>
      <c r="J773" s="59" t="str">
        <f>IF($F773="","",$F773-TODAY())</f>
        <v/>
      </c>
      <c r="K773" s="62" t="str">
        <f>IF(OR($F773="",$H773=""),"",$F773-$H773)</f>
        <v/>
      </c>
      <c r="L773" s="57"/>
    </row>
    <row r="774" spans="1:12">
      <c r="A774" s="57"/>
      <c r="B774" s="57"/>
      <c r="C774" s="57"/>
      <c r="D774" s="57"/>
      <c r="E774" s="58"/>
      <c r="F774" s="58"/>
      <c r="G774" s="57"/>
      <c r="H774" s="61"/>
      <c r="I774" s="59" t="str">
        <f>IF($A774="","",IF($F774="","MISSING EXPIRY",IF($F774&lt;TODAY(),"EXPIRED",IF($F774&lt;=TODAY()+30,"DUE IN 30 DAYS",IF($F774&lt;=TODAY()+60,"DUE IN 31-60 DAYS",IF($F774&lt;=TODAY()+90,"DUE IN 61-90 DAYS","VALID"))))))</f>
        <v/>
      </c>
      <c r="J774" s="59" t="str">
        <f>IF($F774="","",$F774-TODAY())</f>
        <v/>
      </c>
      <c r="K774" s="62" t="str">
        <f>IF(OR($F774="",$H774=""),"",$F774-$H774)</f>
        <v/>
      </c>
      <c r="L774" s="57"/>
    </row>
    <row r="775" spans="1:12">
      <c r="A775" s="57"/>
      <c r="B775" s="57"/>
      <c r="C775" s="57"/>
      <c r="D775" s="57"/>
      <c r="E775" s="58"/>
      <c r="F775" s="58"/>
      <c r="G775" s="57"/>
      <c r="H775" s="61"/>
      <c r="I775" s="59" t="str">
        <f>IF($A775="","",IF($F775="","MISSING EXPIRY",IF($F775&lt;TODAY(),"EXPIRED",IF($F775&lt;=TODAY()+30,"DUE IN 30 DAYS",IF($F775&lt;=TODAY()+60,"DUE IN 31-60 DAYS",IF($F775&lt;=TODAY()+90,"DUE IN 61-90 DAYS","VALID"))))))</f>
        <v/>
      </c>
      <c r="J775" s="59" t="str">
        <f>IF($F775="","",$F775-TODAY())</f>
        <v/>
      </c>
      <c r="K775" s="62" t="str">
        <f>IF(OR($F775="",$H775=""),"",$F775-$H775)</f>
        <v/>
      </c>
      <c r="L775" s="57"/>
    </row>
    <row r="776" spans="1:12">
      <c r="A776" s="57"/>
      <c r="B776" s="57"/>
      <c r="C776" s="57"/>
      <c r="D776" s="57"/>
      <c r="E776" s="58"/>
      <c r="F776" s="58"/>
      <c r="G776" s="57"/>
      <c r="H776" s="61"/>
      <c r="I776" s="59" t="str">
        <f>IF($A776="","",IF($F776="","MISSING EXPIRY",IF($F776&lt;TODAY(),"EXPIRED",IF($F776&lt;=TODAY()+30,"DUE IN 30 DAYS",IF($F776&lt;=TODAY()+60,"DUE IN 31-60 DAYS",IF($F776&lt;=TODAY()+90,"DUE IN 61-90 DAYS","VALID"))))))</f>
        <v/>
      </c>
      <c r="J776" s="59" t="str">
        <f>IF($F776="","",$F776-TODAY())</f>
        <v/>
      </c>
      <c r="K776" s="62" t="str">
        <f>IF(OR($F776="",$H776=""),"",$F776-$H776)</f>
        <v/>
      </c>
      <c r="L776" s="57"/>
    </row>
    <row r="777" spans="1:12">
      <c r="A777" s="57"/>
      <c r="B777" s="57"/>
      <c r="C777" s="57"/>
      <c r="D777" s="57"/>
      <c r="E777" s="58"/>
      <c r="F777" s="58"/>
      <c r="G777" s="57"/>
      <c r="H777" s="61"/>
      <c r="I777" s="59" t="str">
        <f>IF($A777="","",IF($F777="","MISSING EXPIRY",IF($F777&lt;TODAY(),"EXPIRED",IF($F777&lt;=TODAY()+30,"DUE IN 30 DAYS",IF($F777&lt;=TODAY()+60,"DUE IN 31-60 DAYS",IF($F777&lt;=TODAY()+90,"DUE IN 61-90 DAYS","VALID"))))))</f>
        <v/>
      </c>
      <c r="J777" s="59" t="str">
        <f>IF($F777="","",$F777-TODAY())</f>
        <v/>
      </c>
      <c r="K777" s="62" t="str">
        <f>IF(OR($F777="",$H777=""),"",$F777-$H777)</f>
        <v/>
      </c>
      <c r="L777" s="57"/>
    </row>
    <row r="778" spans="1:12">
      <c r="A778" s="57"/>
      <c r="B778" s="57"/>
      <c r="C778" s="57"/>
      <c r="D778" s="57"/>
      <c r="E778" s="58"/>
      <c r="F778" s="58"/>
      <c r="G778" s="57"/>
      <c r="H778" s="61"/>
      <c r="I778" s="59" t="str">
        <f>IF($A778="","",IF($F778="","MISSING EXPIRY",IF($F778&lt;TODAY(),"EXPIRED",IF($F778&lt;=TODAY()+30,"DUE IN 30 DAYS",IF($F778&lt;=TODAY()+60,"DUE IN 31-60 DAYS",IF($F778&lt;=TODAY()+90,"DUE IN 61-90 DAYS","VALID"))))))</f>
        <v/>
      </c>
      <c r="J778" s="59" t="str">
        <f>IF($F778="","",$F778-TODAY())</f>
        <v/>
      </c>
      <c r="K778" s="62" t="str">
        <f>IF(OR($F778="",$H778=""),"",$F778-$H778)</f>
        <v/>
      </c>
      <c r="L778" s="57"/>
    </row>
    <row r="779" spans="1:12">
      <c r="A779" s="57"/>
      <c r="B779" s="57"/>
      <c r="C779" s="57"/>
      <c r="D779" s="57"/>
      <c r="E779" s="58"/>
      <c r="F779" s="58"/>
      <c r="G779" s="57"/>
      <c r="H779" s="61"/>
      <c r="I779" s="59" t="str">
        <f>IF($A779="","",IF($F779="","MISSING EXPIRY",IF($F779&lt;TODAY(),"EXPIRED",IF($F779&lt;=TODAY()+30,"DUE IN 30 DAYS",IF($F779&lt;=TODAY()+60,"DUE IN 31-60 DAYS",IF($F779&lt;=TODAY()+90,"DUE IN 61-90 DAYS","VALID"))))))</f>
        <v/>
      </c>
      <c r="J779" s="59" t="str">
        <f>IF($F779="","",$F779-TODAY())</f>
        <v/>
      </c>
      <c r="K779" s="62" t="str">
        <f>IF(OR($F779="",$H779=""),"",$F779-$H779)</f>
        <v/>
      </c>
      <c r="L779" s="57"/>
    </row>
    <row r="780" spans="1:12">
      <c r="A780" s="57"/>
      <c r="B780" s="57"/>
      <c r="C780" s="57"/>
      <c r="D780" s="57"/>
      <c r="E780" s="58"/>
      <c r="F780" s="58"/>
      <c r="G780" s="57"/>
      <c r="H780" s="61"/>
      <c r="I780" s="59" t="str">
        <f>IF($A780="","",IF($F780="","MISSING EXPIRY",IF($F780&lt;TODAY(),"EXPIRED",IF($F780&lt;=TODAY()+30,"DUE IN 30 DAYS",IF($F780&lt;=TODAY()+60,"DUE IN 31-60 DAYS",IF($F780&lt;=TODAY()+90,"DUE IN 61-90 DAYS","VALID"))))))</f>
        <v/>
      </c>
      <c r="J780" s="59" t="str">
        <f>IF($F780="","",$F780-TODAY())</f>
        <v/>
      </c>
      <c r="K780" s="62" t="str">
        <f>IF(OR($F780="",$H780=""),"",$F780-$H780)</f>
        <v/>
      </c>
      <c r="L780" s="57"/>
    </row>
    <row r="781" spans="1:12">
      <c r="A781" s="57"/>
      <c r="B781" s="57"/>
      <c r="C781" s="57"/>
      <c r="D781" s="57"/>
      <c r="E781" s="58"/>
      <c r="F781" s="58"/>
      <c r="G781" s="57"/>
      <c r="H781" s="61"/>
      <c r="I781" s="59" t="str">
        <f>IF($A781="","",IF($F781="","MISSING EXPIRY",IF($F781&lt;TODAY(),"EXPIRED",IF($F781&lt;=TODAY()+30,"DUE IN 30 DAYS",IF($F781&lt;=TODAY()+60,"DUE IN 31-60 DAYS",IF($F781&lt;=TODAY()+90,"DUE IN 61-90 DAYS","VALID"))))))</f>
        <v/>
      </c>
      <c r="J781" s="59" t="str">
        <f>IF($F781="","",$F781-TODAY())</f>
        <v/>
      </c>
      <c r="K781" s="62" t="str">
        <f>IF(OR($F781="",$H781=""),"",$F781-$H781)</f>
        <v/>
      </c>
      <c r="L781" s="57"/>
    </row>
    <row r="782" spans="1:12">
      <c r="A782" s="57"/>
      <c r="B782" s="57"/>
      <c r="C782" s="57"/>
      <c r="D782" s="57"/>
      <c r="E782" s="58"/>
      <c r="F782" s="58"/>
      <c r="G782" s="57"/>
      <c r="H782" s="61"/>
      <c r="I782" s="59" t="str">
        <f>IF($A782="","",IF($F782="","MISSING EXPIRY",IF($F782&lt;TODAY(),"EXPIRED",IF($F782&lt;=TODAY()+30,"DUE IN 30 DAYS",IF($F782&lt;=TODAY()+60,"DUE IN 31-60 DAYS",IF($F782&lt;=TODAY()+90,"DUE IN 61-90 DAYS","VALID"))))))</f>
        <v/>
      </c>
      <c r="J782" s="59" t="str">
        <f>IF($F782="","",$F782-TODAY())</f>
        <v/>
      </c>
      <c r="K782" s="62" t="str">
        <f>IF(OR($F782="",$H782=""),"",$F782-$H782)</f>
        <v/>
      </c>
      <c r="L782" s="57"/>
    </row>
    <row r="783" spans="1:12">
      <c r="A783" s="57"/>
      <c r="B783" s="57"/>
      <c r="C783" s="57"/>
      <c r="D783" s="57"/>
      <c r="E783" s="58"/>
      <c r="F783" s="58"/>
      <c r="G783" s="57"/>
      <c r="H783" s="61"/>
      <c r="I783" s="59" t="str">
        <f>IF($A783="","",IF($F783="","MISSING EXPIRY",IF($F783&lt;TODAY(),"EXPIRED",IF($F783&lt;=TODAY()+30,"DUE IN 30 DAYS",IF($F783&lt;=TODAY()+60,"DUE IN 31-60 DAYS",IF($F783&lt;=TODAY()+90,"DUE IN 61-90 DAYS","VALID"))))))</f>
        <v/>
      </c>
      <c r="J783" s="59" t="str">
        <f>IF($F783="","",$F783-TODAY())</f>
        <v/>
      </c>
      <c r="K783" s="62" t="str">
        <f>IF(OR($F783="",$H783=""),"",$F783-$H783)</f>
        <v/>
      </c>
      <c r="L783" s="57"/>
    </row>
    <row r="784" spans="1:12">
      <c r="A784" s="57"/>
      <c r="B784" s="57"/>
      <c r="C784" s="57"/>
      <c r="D784" s="57"/>
      <c r="E784" s="58"/>
      <c r="F784" s="58"/>
      <c r="G784" s="57"/>
      <c r="H784" s="61"/>
      <c r="I784" s="59" t="str">
        <f>IF($A784="","",IF($F784="","MISSING EXPIRY",IF($F784&lt;TODAY(),"EXPIRED",IF($F784&lt;=TODAY()+30,"DUE IN 30 DAYS",IF($F784&lt;=TODAY()+60,"DUE IN 31-60 DAYS",IF($F784&lt;=TODAY()+90,"DUE IN 61-90 DAYS","VALID"))))))</f>
        <v/>
      </c>
      <c r="J784" s="59" t="str">
        <f>IF($F784="","",$F784-TODAY())</f>
        <v/>
      </c>
      <c r="K784" s="62" t="str">
        <f>IF(OR($F784="",$H784=""),"",$F784-$H784)</f>
        <v/>
      </c>
      <c r="L784" s="57"/>
    </row>
    <row r="785" spans="1:12">
      <c r="A785" s="57"/>
      <c r="B785" s="57"/>
      <c r="C785" s="57"/>
      <c r="D785" s="57"/>
      <c r="E785" s="58"/>
      <c r="F785" s="58"/>
      <c r="G785" s="57"/>
      <c r="H785" s="61"/>
      <c r="I785" s="59" t="str">
        <f>IF($A785="","",IF($F785="","MISSING EXPIRY",IF($F785&lt;TODAY(),"EXPIRED",IF($F785&lt;=TODAY()+30,"DUE IN 30 DAYS",IF($F785&lt;=TODAY()+60,"DUE IN 31-60 DAYS",IF($F785&lt;=TODAY()+90,"DUE IN 61-90 DAYS","VALID"))))))</f>
        <v/>
      </c>
      <c r="J785" s="59" t="str">
        <f>IF($F785="","",$F785-TODAY())</f>
        <v/>
      </c>
      <c r="K785" s="62" t="str">
        <f>IF(OR($F785="",$H785=""),"",$F785-$H785)</f>
        <v/>
      </c>
      <c r="L785" s="57"/>
    </row>
    <row r="786" spans="1:12">
      <c r="A786" s="57"/>
      <c r="B786" s="57"/>
      <c r="C786" s="57"/>
      <c r="D786" s="57"/>
      <c r="E786" s="58"/>
      <c r="F786" s="58"/>
      <c r="G786" s="57"/>
      <c r="H786" s="61"/>
      <c r="I786" s="59" t="str">
        <f>IF($A786="","",IF($F786="","MISSING EXPIRY",IF($F786&lt;TODAY(),"EXPIRED",IF($F786&lt;=TODAY()+30,"DUE IN 30 DAYS",IF($F786&lt;=TODAY()+60,"DUE IN 31-60 DAYS",IF($F786&lt;=TODAY()+90,"DUE IN 61-90 DAYS","VALID"))))))</f>
        <v/>
      </c>
      <c r="J786" s="59" t="str">
        <f>IF($F786="","",$F786-TODAY())</f>
        <v/>
      </c>
      <c r="K786" s="62" t="str">
        <f>IF(OR($F786="",$H786=""),"",$F786-$H786)</f>
        <v/>
      </c>
      <c r="L786" s="57"/>
    </row>
    <row r="787" spans="1:12">
      <c r="A787" s="57"/>
      <c r="B787" s="57"/>
      <c r="C787" s="57"/>
      <c r="D787" s="57"/>
      <c r="E787" s="58"/>
      <c r="F787" s="58"/>
      <c r="G787" s="57"/>
      <c r="H787" s="61"/>
      <c r="I787" s="59" t="str">
        <f>IF($A787="","",IF($F787="","MISSING EXPIRY",IF($F787&lt;TODAY(),"EXPIRED",IF($F787&lt;=TODAY()+30,"DUE IN 30 DAYS",IF($F787&lt;=TODAY()+60,"DUE IN 31-60 DAYS",IF($F787&lt;=TODAY()+90,"DUE IN 61-90 DAYS","VALID"))))))</f>
        <v/>
      </c>
      <c r="J787" s="59" t="str">
        <f>IF($F787="","",$F787-TODAY())</f>
        <v/>
      </c>
      <c r="K787" s="62" t="str">
        <f>IF(OR($F787="",$H787=""),"",$F787-$H787)</f>
        <v/>
      </c>
      <c r="L787" s="57"/>
    </row>
    <row r="788" spans="1:12">
      <c r="A788" s="57"/>
      <c r="B788" s="57"/>
      <c r="C788" s="57"/>
      <c r="D788" s="57"/>
      <c r="E788" s="58"/>
      <c r="F788" s="58"/>
      <c r="G788" s="57"/>
      <c r="H788" s="61"/>
      <c r="I788" s="59" t="str">
        <f>IF($A788="","",IF($F788="","MISSING EXPIRY",IF($F788&lt;TODAY(),"EXPIRED",IF($F788&lt;=TODAY()+30,"DUE IN 30 DAYS",IF($F788&lt;=TODAY()+60,"DUE IN 31-60 DAYS",IF($F788&lt;=TODAY()+90,"DUE IN 61-90 DAYS","VALID"))))))</f>
        <v/>
      </c>
      <c r="J788" s="59" t="str">
        <f>IF($F788="","",$F788-TODAY())</f>
        <v/>
      </c>
      <c r="K788" s="62" t="str">
        <f>IF(OR($F788="",$H788=""),"",$F788-$H788)</f>
        <v/>
      </c>
      <c r="L788" s="57"/>
    </row>
    <row r="789" spans="1:12">
      <c r="A789" s="57"/>
      <c r="B789" s="57"/>
      <c r="C789" s="57"/>
      <c r="D789" s="57"/>
      <c r="E789" s="58"/>
      <c r="F789" s="58"/>
      <c r="G789" s="57"/>
      <c r="H789" s="61"/>
      <c r="I789" s="59" t="str">
        <f>IF($A789="","",IF($F789="","MISSING EXPIRY",IF($F789&lt;TODAY(),"EXPIRED",IF($F789&lt;=TODAY()+30,"DUE IN 30 DAYS",IF($F789&lt;=TODAY()+60,"DUE IN 31-60 DAYS",IF($F789&lt;=TODAY()+90,"DUE IN 61-90 DAYS","VALID"))))))</f>
        <v/>
      </c>
      <c r="J789" s="59" t="str">
        <f>IF($F789="","",$F789-TODAY())</f>
        <v/>
      </c>
      <c r="K789" s="62" t="str">
        <f>IF(OR($F789="",$H789=""),"",$F789-$H789)</f>
        <v/>
      </c>
      <c r="L789" s="57"/>
    </row>
    <row r="790" spans="1:12">
      <c r="A790" s="57"/>
      <c r="B790" s="57"/>
      <c r="C790" s="57"/>
      <c r="D790" s="57"/>
      <c r="E790" s="58"/>
      <c r="F790" s="58"/>
      <c r="G790" s="57"/>
      <c r="H790" s="61"/>
      <c r="I790" s="59" t="str">
        <f>IF($A790="","",IF($F790="","MISSING EXPIRY",IF($F790&lt;TODAY(),"EXPIRED",IF($F790&lt;=TODAY()+30,"DUE IN 30 DAYS",IF($F790&lt;=TODAY()+60,"DUE IN 31-60 DAYS",IF($F790&lt;=TODAY()+90,"DUE IN 61-90 DAYS","VALID"))))))</f>
        <v/>
      </c>
      <c r="J790" s="59" t="str">
        <f>IF($F790="","",$F790-TODAY())</f>
        <v/>
      </c>
      <c r="K790" s="62" t="str">
        <f>IF(OR($F790="",$H790=""),"",$F790-$H790)</f>
        <v/>
      </c>
      <c r="L790" s="57"/>
    </row>
    <row r="791" spans="1:12">
      <c r="A791" s="57"/>
      <c r="B791" s="57"/>
      <c r="C791" s="57"/>
      <c r="D791" s="57"/>
      <c r="E791" s="58"/>
      <c r="F791" s="58"/>
      <c r="G791" s="57"/>
      <c r="H791" s="61"/>
      <c r="I791" s="59" t="str">
        <f>IF($A791="","",IF($F791="","MISSING EXPIRY",IF($F791&lt;TODAY(),"EXPIRED",IF($F791&lt;=TODAY()+30,"DUE IN 30 DAYS",IF($F791&lt;=TODAY()+60,"DUE IN 31-60 DAYS",IF($F791&lt;=TODAY()+90,"DUE IN 61-90 DAYS","VALID"))))))</f>
        <v/>
      </c>
      <c r="J791" s="59" t="str">
        <f>IF($F791="","",$F791-TODAY())</f>
        <v/>
      </c>
      <c r="K791" s="62" t="str">
        <f>IF(OR($F791="",$H791=""),"",$F791-$H791)</f>
        <v/>
      </c>
      <c r="L791" s="57"/>
    </row>
    <row r="792" spans="1:12">
      <c r="A792" s="57"/>
      <c r="B792" s="57"/>
      <c r="C792" s="57"/>
      <c r="D792" s="57"/>
      <c r="E792" s="58"/>
      <c r="F792" s="58"/>
      <c r="G792" s="57"/>
      <c r="H792" s="61"/>
      <c r="I792" s="59" t="str">
        <f>IF($A792="","",IF($F792="","MISSING EXPIRY",IF($F792&lt;TODAY(),"EXPIRED",IF($F792&lt;=TODAY()+30,"DUE IN 30 DAYS",IF($F792&lt;=TODAY()+60,"DUE IN 31-60 DAYS",IF($F792&lt;=TODAY()+90,"DUE IN 61-90 DAYS","VALID"))))))</f>
        <v/>
      </c>
      <c r="J792" s="59" t="str">
        <f>IF($F792="","",$F792-TODAY())</f>
        <v/>
      </c>
      <c r="K792" s="62" t="str">
        <f>IF(OR($F792="",$H792=""),"",$F792-$H792)</f>
        <v/>
      </c>
      <c r="L792" s="57"/>
    </row>
    <row r="793" spans="1:12">
      <c r="A793" s="57"/>
      <c r="B793" s="57"/>
      <c r="C793" s="57"/>
      <c r="D793" s="57"/>
      <c r="E793" s="58"/>
      <c r="F793" s="58"/>
      <c r="G793" s="57"/>
      <c r="H793" s="61"/>
      <c r="I793" s="59" t="str">
        <f>IF($A793="","",IF($F793="","MISSING EXPIRY",IF($F793&lt;TODAY(),"EXPIRED",IF($F793&lt;=TODAY()+30,"DUE IN 30 DAYS",IF($F793&lt;=TODAY()+60,"DUE IN 31-60 DAYS",IF($F793&lt;=TODAY()+90,"DUE IN 61-90 DAYS","VALID"))))))</f>
        <v/>
      </c>
      <c r="J793" s="59" t="str">
        <f>IF($F793="","",$F793-TODAY())</f>
        <v/>
      </c>
      <c r="K793" s="62" t="str">
        <f>IF(OR($F793="",$H793=""),"",$F793-$H793)</f>
        <v/>
      </c>
      <c r="L793" s="57"/>
    </row>
    <row r="794" spans="1:12">
      <c r="A794" s="57"/>
      <c r="B794" s="57"/>
      <c r="C794" s="57"/>
      <c r="D794" s="57"/>
      <c r="E794" s="58"/>
      <c r="F794" s="58"/>
      <c r="G794" s="57"/>
      <c r="H794" s="61"/>
      <c r="I794" s="59" t="str">
        <f>IF($A794="","",IF($F794="","MISSING EXPIRY",IF($F794&lt;TODAY(),"EXPIRED",IF($F794&lt;=TODAY()+30,"DUE IN 30 DAYS",IF($F794&lt;=TODAY()+60,"DUE IN 31-60 DAYS",IF($F794&lt;=TODAY()+90,"DUE IN 61-90 DAYS","VALID"))))))</f>
        <v/>
      </c>
      <c r="J794" s="59" t="str">
        <f>IF($F794="","",$F794-TODAY())</f>
        <v/>
      </c>
      <c r="K794" s="62" t="str">
        <f>IF(OR($F794="",$H794=""),"",$F794-$H794)</f>
        <v/>
      </c>
      <c r="L794" s="57"/>
    </row>
    <row r="795" spans="1:12">
      <c r="A795" s="57"/>
      <c r="B795" s="57"/>
      <c r="C795" s="57"/>
      <c r="D795" s="57"/>
      <c r="E795" s="58"/>
      <c r="F795" s="58"/>
      <c r="G795" s="57"/>
      <c r="H795" s="61"/>
      <c r="I795" s="59" t="str">
        <f>IF($A795="","",IF($F795="","MISSING EXPIRY",IF($F795&lt;TODAY(),"EXPIRED",IF($F795&lt;=TODAY()+30,"DUE IN 30 DAYS",IF($F795&lt;=TODAY()+60,"DUE IN 31-60 DAYS",IF($F795&lt;=TODAY()+90,"DUE IN 61-90 DAYS","VALID"))))))</f>
        <v/>
      </c>
      <c r="J795" s="59" t="str">
        <f>IF($F795="","",$F795-TODAY())</f>
        <v/>
      </c>
      <c r="K795" s="62" t="str">
        <f>IF(OR($F795="",$H795=""),"",$F795-$H795)</f>
        <v/>
      </c>
      <c r="L795" s="57"/>
    </row>
    <row r="796" spans="1:12">
      <c r="A796" s="57"/>
      <c r="B796" s="57"/>
      <c r="C796" s="57"/>
      <c r="D796" s="57"/>
      <c r="E796" s="58"/>
      <c r="F796" s="58"/>
      <c r="G796" s="57"/>
      <c r="H796" s="61"/>
      <c r="I796" s="59" t="str">
        <f>IF($A796="","",IF($F796="","MISSING EXPIRY",IF($F796&lt;TODAY(),"EXPIRED",IF($F796&lt;=TODAY()+30,"DUE IN 30 DAYS",IF($F796&lt;=TODAY()+60,"DUE IN 31-60 DAYS",IF($F796&lt;=TODAY()+90,"DUE IN 61-90 DAYS","VALID"))))))</f>
        <v/>
      </c>
      <c r="J796" s="59" t="str">
        <f>IF($F796="","",$F796-TODAY())</f>
        <v/>
      </c>
      <c r="K796" s="62" t="str">
        <f>IF(OR($F796="",$H796=""),"",$F796-$H796)</f>
        <v/>
      </c>
      <c r="L796" s="57"/>
    </row>
    <row r="797" spans="1:12">
      <c r="A797" s="57"/>
      <c r="B797" s="57"/>
      <c r="C797" s="57"/>
      <c r="D797" s="57"/>
      <c r="E797" s="58"/>
      <c r="F797" s="58"/>
      <c r="G797" s="57"/>
      <c r="H797" s="61"/>
      <c r="I797" s="59" t="str">
        <f>IF($A797="","",IF($F797="","MISSING EXPIRY",IF($F797&lt;TODAY(),"EXPIRED",IF($F797&lt;=TODAY()+30,"DUE IN 30 DAYS",IF($F797&lt;=TODAY()+60,"DUE IN 31-60 DAYS",IF($F797&lt;=TODAY()+90,"DUE IN 61-90 DAYS","VALID"))))))</f>
        <v/>
      </c>
      <c r="J797" s="59" t="str">
        <f>IF($F797="","",$F797-TODAY())</f>
        <v/>
      </c>
      <c r="K797" s="62" t="str">
        <f>IF(OR($F797="",$H797=""),"",$F797-$H797)</f>
        <v/>
      </c>
      <c r="L797" s="57"/>
    </row>
    <row r="798" spans="1:12">
      <c r="A798" s="57"/>
      <c r="B798" s="57"/>
      <c r="C798" s="57"/>
      <c r="D798" s="57"/>
      <c r="E798" s="58"/>
      <c r="F798" s="58"/>
      <c r="G798" s="57"/>
      <c r="H798" s="61"/>
      <c r="I798" s="59" t="str">
        <f>IF($A798="","",IF($F798="","MISSING EXPIRY",IF($F798&lt;TODAY(),"EXPIRED",IF($F798&lt;=TODAY()+30,"DUE IN 30 DAYS",IF($F798&lt;=TODAY()+60,"DUE IN 31-60 DAYS",IF($F798&lt;=TODAY()+90,"DUE IN 61-90 DAYS","VALID"))))))</f>
        <v/>
      </c>
      <c r="J798" s="59" t="str">
        <f>IF($F798="","",$F798-TODAY())</f>
        <v/>
      </c>
      <c r="K798" s="62" t="str">
        <f>IF(OR($F798="",$H798=""),"",$F798-$H798)</f>
        <v/>
      </c>
      <c r="L798" s="57"/>
    </row>
    <row r="799" spans="1:12">
      <c r="A799" s="57"/>
      <c r="B799" s="57"/>
      <c r="C799" s="57"/>
      <c r="D799" s="57"/>
      <c r="E799" s="58"/>
      <c r="F799" s="58"/>
      <c r="G799" s="57"/>
      <c r="H799" s="61"/>
      <c r="I799" s="59" t="str">
        <f>IF($A799="","",IF($F799="","MISSING EXPIRY",IF($F799&lt;TODAY(),"EXPIRED",IF($F799&lt;=TODAY()+30,"DUE IN 30 DAYS",IF($F799&lt;=TODAY()+60,"DUE IN 31-60 DAYS",IF($F799&lt;=TODAY()+90,"DUE IN 61-90 DAYS","VALID"))))))</f>
        <v/>
      </c>
      <c r="J799" s="59" t="str">
        <f>IF($F799="","",$F799-TODAY())</f>
        <v/>
      </c>
      <c r="K799" s="62" t="str">
        <f>IF(OR($F799="",$H799=""),"",$F799-$H799)</f>
        <v/>
      </c>
      <c r="L799" s="57"/>
    </row>
    <row r="800" spans="1:12">
      <c r="A800" s="57"/>
      <c r="B800" s="57"/>
      <c r="C800" s="57"/>
      <c r="D800" s="57"/>
      <c r="E800" s="58"/>
      <c r="F800" s="58"/>
      <c r="G800" s="57"/>
      <c r="H800" s="61"/>
      <c r="I800" s="59" t="str">
        <f>IF($A800="","",IF($F800="","MISSING EXPIRY",IF($F800&lt;TODAY(),"EXPIRED",IF($F800&lt;=TODAY()+30,"DUE IN 30 DAYS",IF($F800&lt;=TODAY()+60,"DUE IN 31-60 DAYS",IF($F800&lt;=TODAY()+90,"DUE IN 61-90 DAYS","VALID"))))))</f>
        <v/>
      </c>
      <c r="J800" s="59" t="str">
        <f>IF($F800="","",$F800-TODAY())</f>
        <v/>
      </c>
      <c r="K800" s="62" t="str">
        <f>IF(OR($F800="",$H800=""),"",$F800-$H800)</f>
        <v/>
      </c>
      <c r="L800" s="57"/>
    </row>
    <row r="801" spans="1:12">
      <c r="A801" s="57"/>
      <c r="B801" s="57"/>
      <c r="C801" s="57"/>
      <c r="D801" s="57"/>
      <c r="E801" s="58"/>
      <c r="F801" s="58"/>
      <c r="G801" s="57"/>
      <c r="H801" s="61"/>
      <c r="I801" s="59" t="str">
        <f>IF($A801="","",IF($F801="","MISSING EXPIRY",IF($F801&lt;TODAY(),"EXPIRED",IF($F801&lt;=TODAY()+30,"DUE IN 30 DAYS",IF($F801&lt;=TODAY()+60,"DUE IN 31-60 DAYS",IF($F801&lt;=TODAY()+90,"DUE IN 61-90 DAYS","VALID"))))))</f>
        <v/>
      </c>
      <c r="J801" s="59" t="str">
        <f>IF($F801="","",$F801-TODAY())</f>
        <v/>
      </c>
      <c r="K801" s="62" t="str">
        <f>IF(OR($F801="",$H801=""),"",$F801-$H801)</f>
        <v/>
      </c>
      <c r="L801" s="57"/>
    </row>
    <row r="802" spans="1:12">
      <c r="A802" s="57"/>
      <c r="B802" s="57"/>
      <c r="C802" s="57"/>
      <c r="D802" s="57"/>
      <c r="E802" s="58"/>
      <c r="F802" s="58"/>
      <c r="G802" s="57"/>
      <c r="H802" s="61"/>
      <c r="I802" s="59" t="str">
        <f>IF($A802="","",IF($F802="","MISSING EXPIRY",IF($F802&lt;TODAY(),"EXPIRED",IF($F802&lt;=TODAY()+30,"DUE IN 30 DAYS",IF($F802&lt;=TODAY()+60,"DUE IN 31-60 DAYS",IF($F802&lt;=TODAY()+90,"DUE IN 61-90 DAYS","VALID"))))))</f>
        <v/>
      </c>
      <c r="J802" s="59" t="str">
        <f>IF($F802="","",$F802-TODAY())</f>
        <v/>
      </c>
      <c r="K802" s="62" t="str">
        <f>IF(OR($F802="",$H802=""),"",$F802-$H802)</f>
        <v/>
      </c>
      <c r="L802" s="57"/>
    </row>
    <row r="803" spans="1:12">
      <c r="A803" s="57"/>
      <c r="B803" s="57"/>
      <c r="C803" s="57"/>
      <c r="D803" s="57"/>
      <c r="E803" s="58"/>
      <c r="F803" s="58"/>
      <c r="G803" s="57"/>
      <c r="H803" s="61"/>
      <c r="I803" s="59" t="str">
        <f>IF($A803="","",IF($F803="","MISSING EXPIRY",IF($F803&lt;TODAY(),"EXPIRED",IF($F803&lt;=TODAY()+30,"DUE IN 30 DAYS",IF($F803&lt;=TODAY()+60,"DUE IN 31-60 DAYS",IF($F803&lt;=TODAY()+90,"DUE IN 61-90 DAYS","VALID"))))))</f>
        <v/>
      </c>
      <c r="J803" s="59" t="str">
        <f>IF($F803="","",$F803-TODAY())</f>
        <v/>
      </c>
      <c r="K803" s="62" t="str">
        <f>IF(OR($F803="",$H803=""),"",$F803-$H803)</f>
        <v/>
      </c>
      <c r="L803" s="57"/>
    </row>
    <row r="804" spans="1:12">
      <c r="A804" s="57"/>
      <c r="B804" s="57"/>
      <c r="C804" s="57"/>
      <c r="D804" s="57"/>
      <c r="E804" s="58"/>
      <c r="F804" s="58"/>
      <c r="G804" s="57"/>
      <c r="H804" s="61"/>
      <c r="I804" s="59" t="str">
        <f>IF($A804="","",IF($F804="","MISSING EXPIRY",IF($F804&lt;TODAY(),"EXPIRED",IF($F804&lt;=TODAY()+30,"DUE IN 30 DAYS",IF($F804&lt;=TODAY()+60,"DUE IN 31-60 DAYS",IF($F804&lt;=TODAY()+90,"DUE IN 61-90 DAYS","VALID"))))))</f>
        <v/>
      </c>
      <c r="J804" s="59" t="str">
        <f>IF($F804="","",$F804-TODAY())</f>
        <v/>
      </c>
      <c r="K804" s="62" t="str">
        <f>IF(OR($F804="",$H804=""),"",$F804-$H804)</f>
        <v/>
      </c>
      <c r="L804" s="57"/>
    </row>
    <row r="805" spans="1:12">
      <c r="A805" s="57"/>
      <c r="B805" s="57"/>
      <c r="C805" s="57"/>
      <c r="D805" s="57"/>
      <c r="E805" s="58"/>
      <c r="F805" s="58"/>
      <c r="G805" s="57"/>
      <c r="H805" s="61"/>
      <c r="I805" s="59" t="str">
        <f>IF($A805="","",IF($F805="","MISSING EXPIRY",IF($F805&lt;TODAY(),"EXPIRED",IF($F805&lt;=TODAY()+30,"DUE IN 30 DAYS",IF($F805&lt;=TODAY()+60,"DUE IN 31-60 DAYS",IF($F805&lt;=TODAY()+90,"DUE IN 61-90 DAYS","VALID"))))))</f>
        <v/>
      </c>
      <c r="J805" s="59" t="str">
        <f>IF($F805="","",$F805-TODAY())</f>
        <v/>
      </c>
      <c r="K805" s="62" t="str">
        <f>IF(OR($F805="",$H805=""),"",$F805-$H805)</f>
        <v/>
      </c>
      <c r="L805" s="57"/>
    </row>
    <row r="806" spans="1:12">
      <c r="A806" s="57"/>
      <c r="B806" s="57"/>
      <c r="C806" s="57"/>
      <c r="D806" s="57"/>
      <c r="E806" s="58"/>
      <c r="F806" s="58"/>
      <c r="G806" s="57"/>
      <c r="H806" s="61"/>
      <c r="I806" s="59" t="str">
        <f>IF($A806="","",IF($F806="","MISSING EXPIRY",IF($F806&lt;TODAY(),"EXPIRED",IF($F806&lt;=TODAY()+30,"DUE IN 30 DAYS",IF($F806&lt;=TODAY()+60,"DUE IN 31-60 DAYS",IF($F806&lt;=TODAY()+90,"DUE IN 61-90 DAYS","VALID"))))))</f>
        <v/>
      </c>
      <c r="J806" s="59" t="str">
        <f>IF($F806="","",$F806-TODAY())</f>
        <v/>
      </c>
      <c r="K806" s="62" t="str">
        <f>IF(OR($F806="",$H806=""),"",$F806-$H806)</f>
        <v/>
      </c>
      <c r="L806" s="57"/>
    </row>
    <row r="807" spans="1:12">
      <c r="A807" s="57"/>
      <c r="B807" s="57"/>
      <c r="C807" s="57"/>
      <c r="D807" s="57"/>
      <c r="E807" s="58"/>
      <c r="F807" s="58"/>
      <c r="G807" s="57"/>
      <c r="H807" s="61"/>
      <c r="I807" s="59" t="str">
        <f>IF($A807="","",IF($F807="","MISSING EXPIRY",IF($F807&lt;TODAY(),"EXPIRED",IF($F807&lt;=TODAY()+30,"DUE IN 30 DAYS",IF($F807&lt;=TODAY()+60,"DUE IN 31-60 DAYS",IF($F807&lt;=TODAY()+90,"DUE IN 61-90 DAYS","VALID"))))))</f>
        <v/>
      </c>
      <c r="J807" s="59" t="str">
        <f>IF($F807="","",$F807-TODAY())</f>
        <v/>
      </c>
      <c r="K807" s="62" t="str">
        <f>IF(OR($F807="",$H807=""),"",$F807-$H807)</f>
        <v/>
      </c>
      <c r="L807" s="57"/>
    </row>
    <row r="808" spans="1:12">
      <c r="A808" s="57"/>
      <c r="B808" s="57"/>
      <c r="C808" s="57"/>
      <c r="D808" s="57"/>
      <c r="E808" s="58"/>
      <c r="F808" s="58"/>
      <c r="G808" s="57"/>
      <c r="H808" s="61"/>
      <c r="I808" s="59" t="str">
        <f>IF($A808="","",IF($F808="","MISSING EXPIRY",IF($F808&lt;TODAY(),"EXPIRED",IF($F808&lt;=TODAY()+30,"DUE IN 30 DAYS",IF($F808&lt;=TODAY()+60,"DUE IN 31-60 DAYS",IF($F808&lt;=TODAY()+90,"DUE IN 61-90 DAYS","VALID"))))))</f>
        <v/>
      </c>
      <c r="J808" s="59" t="str">
        <f>IF($F808="","",$F808-TODAY())</f>
        <v/>
      </c>
      <c r="K808" s="62" t="str">
        <f>IF(OR($F808="",$H808=""),"",$F808-$H808)</f>
        <v/>
      </c>
      <c r="L808" s="57"/>
    </row>
    <row r="809" spans="1:12">
      <c r="A809" s="57"/>
      <c r="B809" s="57"/>
      <c r="C809" s="57"/>
      <c r="D809" s="57"/>
      <c r="E809" s="58"/>
      <c r="F809" s="58"/>
      <c r="G809" s="57"/>
      <c r="H809" s="61"/>
      <c r="I809" s="59" t="str">
        <f>IF($A809="","",IF($F809="","MISSING EXPIRY",IF($F809&lt;TODAY(),"EXPIRED",IF($F809&lt;=TODAY()+30,"DUE IN 30 DAYS",IF($F809&lt;=TODAY()+60,"DUE IN 31-60 DAYS",IF($F809&lt;=TODAY()+90,"DUE IN 61-90 DAYS","VALID"))))))</f>
        <v/>
      </c>
      <c r="J809" s="59" t="str">
        <f>IF($F809="","",$F809-TODAY())</f>
        <v/>
      </c>
      <c r="K809" s="62" t="str">
        <f>IF(OR($F809="",$H809=""),"",$F809-$H809)</f>
        <v/>
      </c>
      <c r="L809" s="57"/>
    </row>
    <row r="810" spans="1:12">
      <c r="A810" s="57"/>
      <c r="B810" s="57"/>
      <c r="C810" s="57"/>
      <c r="D810" s="57"/>
      <c r="E810" s="58"/>
      <c r="F810" s="58"/>
      <c r="G810" s="57"/>
      <c r="H810" s="61"/>
      <c r="I810" s="59" t="str">
        <f>IF($A810="","",IF($F810="","MISSING EXPIRY",IF($F810&lt;TODAY(),"EXPIRED",IF($F810&lt;=TODAY()+30,"DUE IN 30 DAYS",IF($F810&lt;=TODAY()+60,"DUE IN 31-60 DAYS",IF($F810&lt;=TODAY()+90,"DUE IN 61-90 DAYS","VALID"))))))</f>
        <v/>
      </c>
      <c r="J810" s="59" t="str">
        <f>IF($F810="","",$F810-TODAY())</f>
        <v/>
      </c>
      <c r="K810" s="62" t="str">
        <f>IF(OR($F810="",$H810=""),"",$F810-$H810)</f>
        <v/>
      </c>
      <c r="L810" s="57"/>
    </row>
    <row r="811" spans="1:12">
      <c r="A811" s="57"/>
      <c r="B811" s="57"/>
      <c r="C811" s="57"/>
      <c r="D811" s="57"/>
      <c r="E811" s="58"/>
      <c r="F811" s="58"/>
      <c r="G811" s="57"/>
      <c r="H811" s="61"/>
      <c r="I811" s="59" t="str">
        <f>IF($A811="","",IF($F811="","MISSING EXPIRY",IF($F811&lt;TODAY(),"EXPIRED",IF($F811&lt;=TODAY()+30,"DUE IN 30 DAYS",IF($F811&lt;=TODAY()+60,"DUE IN 31-60 DAYS",IF($F811&lt;=TODAY()+90,"DUE IN 61-90 DAYS","VALID"))))))</f>
        <v/>
      </c>
      <c r="J811" s="59" t="str">
        <f>IF($F811="","",$F811-TODAY())</f>
        <v/>
      </c>
      <c r="K811" s="62" t="str">
        <f>IF(OR($F811="",$H811=""),"",$F811-$H811)</f>
        <v/>
      </c>
      <c r="L811" s="57"/>
    </row>
    <row r="812" spans="1:12">
      <c r="A812" s="57"/>
      <c r="B812" s="57"/>
      <c r="C812" s="57"/>
      <c r="D812" s="57"/>
      <c r="E812" s="58"/>
      <c r="F812" s="58"/>
      <c r="G812" s="57"/>
      <c r="H812" s="61"/>
      <c r="I812" s="59" t="str">
        <f>IF($A812="","",IF($F812="","MISSING EXPIRY",IF($F812&lt;TODAY(),"EXPIRED",IF($F812&lt;=TODAY()+30,"DUE IN 30 DAYS",IF($F812&lt;=TODAY()+60,"DUE IN 31-60 DAYS",IF($F812&lt;=TODAY()+90,"DUE IN 61-90 DAYS","VALID"))))))</f>
        <v/>
      </c>
      <c r="J812" s="59" t="str">
        <f>IF($F812="","",$F812-TODAY())</f>
        <v/>
      </c>
      <c r="K812" s="62" t="str">
        <f>IF(OR($F812="",$H812=""),"",$F812-$H812)</f>
        <v/>
      </c>
      <c r="L812" s="57"/>
    </row>
    <row r="813" spans="1:12">
      <c r="A813" s="57"/>
      <c r="B813" s="57"/>
      <c r="C813" s="57"/>
      <c r="D813" s="57"/>
      <c r="E813" s="58"/>
      <c r="F813" s="58"/>
      <c r="G813" s="57"/>
      <c r="H813" s="61"/>
      <c r="I813" s="59" t="str">
        <f>IF($A813="","",IF($F813="","MISSING EXPIRY",IF($F813&lt;TODAY(),"EXPIRED",IF($F813&lt;=TODAY()+30,"DUE IN 30 DAYS",IF($F813&lt;=TODAY()+60,"DUE IN 31-60 DAYS",IF($F813&lt;=TODAY()+90,"DUE IN 61-90 DAYS","VALID"))))))</f>
        <v/>
      </c>
      <c r="J813" s="59" t="str">
        <f>IF($F813="","",$F813-TODAY())</f>
        <v/>
      </c>
      <c r="K813" s="62" t="str">
        <f>IF(OR($F813="",$H813=""),"",$F813-$H813)</f>
        <v/>
      </c>
      <c r="L813" s="57"/>
    </row>
    <row r="814" spans="1:12">
      <c r="A814" s="57"/>
      <c r="B814" s="57"/>
      <c r="C814" s="57"/>
      <c r="D814" s="57"/>
      <c r="E814" s="58"/>
      <c r="F814" s="58"/>
      <c r="G814" s="57"/>
      <c r="H814" s="61"/>
      <c r="I814" s="59" t="str">
        <f>IF($A814="","",IF($F814="","MISSING EXPIRY",IF($F814&lt;TODAY(),"EXPIRED",IF($F814&lt;=TODAY()+30,"DUE IN 30 DAYS",IF($F814&lt;=TODAY()+60,"DUE IN 31-60 DAYS",IF($F814&lt;=TODAY()+90,"DUE IN 61-90 DAYS","VALID"))))))</f>
        <v/>
      </c>
      <c r="J814" s="59" t="str">
        <f>IF($F814="","",$F814-TODAY())</f>
        <v/>
      </c>
      <c r="K814" s="62" t="str">
        <f>IF(OR($F814="",$H814=""),"",$F814-$H814)</f>
        <v/>
      </c>
      <c r="L814" s="57"/>
    </row>
    <row r="815" spans="1:12">
      <c r="A815" s="57"/>
      <c r="B815" s="57"/>
      <c r="C815" s="57"/>
      <c r="D815" s="57"/>
      <c r="E815" s="58"/>
      <c r="F815" s="58"/>
      <c r="G815" s="57"/>
      <c r="H815" s="61"/>
      <c r="I815" s="59" t="str">
        <f>IF($A815="","",IF($F815="","MISSING EXPIRY",IF($F815&lt;TODAY(),"EXPIRED",IF($F815&lt;=TODAY()+30,"DUE IN 30 DAYS",IF($F815&lt;=TODAY()+60,"DUE IN 31-60 DAYS",IF($F815&lt;=TODAY()+90,"DUE IN 61-90 DAYS","VALID"))))))</f>
        <v/>
      </c>
      <c r="J815" s="59" t="str">
        <f>IF($F815="","",$F815-TODAY())</f>
        <v/>
      </c>
      <c r="K815" s="62" t="str">
        <f>IF(OR($F815="",$H815=""),"",$F815-$H815)</f>
        <v/>
      </c>
      <c r="L815" s="57"/>
    </row>
    <row r="816" spans="1:12">
      <c r="A816" s="57"/>
      <c r="B816" s="57"/>
      <c r="C816" s="57"/>
      <c r="D816" s="57"/>
      <c r="E816" s="58"/>
      <c r="F816" s="58"/>
      <c r="G816" s="57"/>
      <c r="H816" s="61"/>
      <c r="I816" s="59" t="str">
        <f>IF($A816="","",IF($F816="","MISSING EXPIRY",IF($F816&lt;TODAY(),"EXPIRED",IF($F816&lt;=TODAY()+30,"DUE IN 30 DAYS",IF($F816&lt;=TODAY()+60,"DUE IN 31-60 DAYS",IF($F816&lt;=TODAY()+90,"DUE IN 61-90 DAYS","VALID"))))))</f>
        <v/>
      </c>
      <c r="J816" s="59" t="str">
        <f>IF($F816="","",$F816-TODAY())</f>
        <v/>
      </c>
      <c r="K816" s="62" t="str">
        <f>IF(OR($F816="",$H816=""),"",$F816-$H816)</f>
        <v/>
      </c>
      <c r="L816" s="57"/>
    </row>
    <row r="817" spans="1:12">
      <c r="A817" s="57"/>
      <c r="B817" s="57"/>
      <c r="C817" s="57"/>
      <c r="D817" s="57"/>
      <c r="E817" s="58"/>
      <c r="F817" s="58"/>
      <c r="G817" s="57"/>
      <c r="H817" s="61"/>
      <c r="I817" s="59" t="str">
        <f>IF($A817="","",IF($F817="","MISSING EXPIRY",IF($F817&lt;TODAY(),"EXPIRED",IF($F817&lt;=TODAY()+30,"DUE IN 30 DAYS",IF($F817&lt;=TODAY()+60,"DUE IN 31-60 DAYS",IF($F817&lt;=TODAY()+90,"DUE IN 61-90 DAYS","VALID"))))))</f>
        <v/>
      </c>
      <c r="J817" s="59" t="str">
        <f>IF($F817="","",$F817-TODAY())</f>
        <v/>
      </c>
      <c r="K817" s="62" t="str">
        <f>IF(OR($F817="",$H817=""),"",$F817-$H817)</f>
        <v/>
      </c>
      <c r="L817" s="57"/>
    </row>
    <row r="818" spans="1:12">
      <c r="A818" s="57"/>
      <c r="B818" s="57"/>
      <c r="C818" s="57"/>
      <c r="D818" s="57"/>
      <c r="E818" s="58"/>
      <c r="F818" s="58"/>
      <c r="G818" s="57"/>
      <c r="H818" s="61"/>
      <c r="I818" s="59" t="str">
        <f>IF($A818="","",IF($F818="","MISSING EXPIRY",IF($F818&lt;TODAY(),"EXPIRED",IF($F818&lt;=TODAY()+30,"DUE IN 30 DAYS",IF($F818&lt;=TODAY()+60,"DUE IN 31-60 DAYS",IF($F818&lt;=TODAY()+90,"DUE IN 61-90 DAYS","VALID"))))))</f>
        <v/>
      </c>
      <c r="J818" s="59" t="str">
        <f>IF($F818="","",$F818-TODAY())</f>
        <v/>
      </c>
      <c r="K818" s="62" t="str">
        <f>IF(OR($F818="",$H818=""),"",$F818-$H818)</f>
        <v/>
      </c>
      <c r="L818" s="57"/>
    </row>
    <row r="819" spans="1:12">
      <c r="A819" s="57"/>
      <c r="B819" s="57"/>
      <c r="C819" s="57"/>
      <c r="D819" s="57"/>
      <c r="E819" s="58"/>
      <c r="F819" s="58"/>
      <c r="G819" s="57"/>
      <c r="H819" s="61"/>
      <c r="I819" s="59" t="str">
        <f>IF($A819="","",IF($F819="","MISSING EXPIRY",IF($F819&lt;TODAY(),"EXPIRED",IF($F819&lt;=TODAY()+30,"DUE IN 30 DAYS",IF($F819&lt;=TODAY()+60,"DUE IN 31-60 DAYS",IF($F819&lt;=TODAY()+90,"DUE IN 61-90 DAYS","VALID"))))))</f>
        <v/>
      </c>
      <c r="J819" s="59" t="str">
        <f>IF($F819="","",$F819-TODAY())</f>
        <v/>
      </c>
      <c r="K819" s="62" t="str">
        <f>IF(OR($F819="",$H819=""),"",$F819-$H819)</f>
        <v/>
      </c>
      <c r="L819" s="57"/>
    </row>
    <row r="820" spans="1:12">
      <c r="A820" s="57"/>
      <c r="B820" s="57"/>
      <c r="C820" s="57"/>
      <c r="D820" s="57"/>
      <c r="E820" s="58"/>
      <c r="F820" s="58"/>
      <c r="G820" s="57"/>
      <c r="H820" s="61"/>
      <c r="I820" s="59" t="str">
        <f>IF($A820="","",IF($F820="","MISSING EXPIRY",IF($F820&lt;TODAY(),"EXPIRED",IF($F820&lt;=TODAY()+30,"DUE IN 30 DAYS",IF($F820&lt;=TODAY()+60,"DUE IN 31-60 DAYS",IF($F820&lt;=TODAY()+90,"DUE IN 61-90 DAYS","VALID"))))))</f>
        <v/>
      </c>
      <c r="J820" s="59" t="str">
        <f>IF($F820="","",$F820-TODAY())</f>
        <v/>
      </c>
      <c r="K820" s="62" t="str">
        <f>IF(OR($F820="",$H820=""),"",$F820-$H820)</f>
        <v/>
      </c>
      <c r="L820" s="57"/>
    </row>
    <row r="821" spans="1:12">
      <c r="A821" s="57"/>
      <c r="B821" s="57"/>
      <c r="C821" s="57"/>
      <c r="D821" s="57"/>
      <c r="E821" s="58"/>
      <c r="F821" s="58"/>
      <c r="G821" s="57"/>
      <c r="H821" s="61"/>
      <c r="I821" s="59" t="str">
        <f>IF($A821="","",IF($F821="","MISSING EXPIRY",IF($F821&lt;TODAY(),"EXPIRED",IF($F821&lt;=TODAY()+30,"DUE IN 30 DAYS",IF($F821&lt;=TODAY()+60,"DUE IN 31-60 DAYS",IF($F821&lt;=TODAY()+90,"DUE IN 61-90 DAYS","VALID"))))))</f>
        <v/>
      </c>
      <c r="J821" s="59" t="str">
        <f>IF($F821="","",$F821-TODAY())</f>
        <v/>
      </c>
      <c r="K821" s="62" t="str">
        <f>IF(OR($F821="",$H821=""),"",$F821-$H821)</f>
        <v/>
      </c>
      <c r="L821" s="57"/>
    </row>
    <row r="822" spans="1:12">
      <c r="A822" s="57"/>
      <c r="B822" s="57"/>
      <c r="C822" s="57"/>
      <c r="D822" s="57"/>
      <c r="E822" s="58"/>
      <c r="F822" s="58"/>
      <c r="G822" s="57"/>
      <c r="H822" s="61"/>
      <c r="I822" s="59" t="str">
        <f>IF($A822="","",IF($F822="","MISSING EXPIRY",IF($F822&lt;TODAY(),"EXPIRED",IF($F822&lt;=TODAY()+30,"DUE IN 30 DAYS",IF($F822&lt;=TODAY()+60,"DUE IN 31-60 DAYS",IF($F822&lt;=TODAY()+90,"DUE IN 61-90 DAYS","VALID"))))))</f>
        <v/>
      </c>
      <c r="J822" s="59" t="str">
        <f>IF($F822="","",$F822-TODAY())</f>
        <v/>
      </c>
      <c r="K822" s="62" t="str">
        <f>IF(OR($F822="",$H822=""),"",$F822-$H822)</f>
        <v/>
      </c>
      <c r="L822" s="57"/>
    </row>
    <row r="823" spans="1:12">
      <c r="A823" s="57"/>
      <c r="B823" s="57"/>
      <c r="C823" s="57"/>
      <c r="D823" s="57"/>
      <c r="E823" s="58"/>
      <c r="F823" s="58"/>
      <c r="G823" s="57"/>
      <c r="H823" s="61"/>
      <c r="I823" s="59" t="str">
        <f>IF($A823="","",IF($F823="","MISSING EXPIRY",IF($F823&lt;TODAY(),"EXPIRED",IF($F823&lt;=TODAY()+30,"DUE IN 30 DAYS",IF($F823&lt;=TODAY()+60,"DUE IN 31-60 DAYS",IF($F823&lt;=TODAY()+90,"DUE IN 61-90 DAYS","VALID"))))))</f>
        <v/>
      </c>
      <c r="J823" s="59" t="str">
        <f>IF($F823="","",$F823-TODAY())</f>
        <v/>
      </c>
      <c r="K823" s="62" t="str">
        <f>IF(OR($F823="",$H823=""),"",$F823-$H823)</f>
        <v/>
      </c>
      <c r="L823" s="57"/>
    </row>
    <row r="824" spans="1:12">
      <c r="A824" s="57"/>
      <c r="B824" s="57"/>
      <c r="C824" s="57"/>
      <c r="D824" s="57"/>
      <c r="E824" s="58"/>
      <c r="F824" s="58"/>
      <c r="G824" s="57"/>
      <c r="H824" s="61"/>
      <c r="I824" s="59" t="str">
        <f>IF($A824="","",IF($F824="","MISSING EXPIRY",IF($F824&lt;TODAY(),"EXPIRED",IF($F824&lt;=TODAY()+30,"DUE IN 30 DAYS",IF($F824&lt;=TODAY()+60,"DUE IN 31-60 DAYS",IF($F824&lt;=TODAY()+90,"DUE IN 61-90 DAYS","VALID"))))))</f>
        <v/>
      </c>
      <c r="J824" s="59" t="str">
        <f>IF($F824="","",$F824-TODAY())</f>
        <v/>
      </c>
      <c r="K824" s="62" t="str">
        <f>IF(OR($F824="",$H824=""),"",$F824-$H824)</f>
        <v/>
      </c>
      <c r="L824" s="57"/>
    </row>
    <row r="825" spans="1:12">
      <c r="A825" s="57"/>
      <c r="B825" s="57"/>
      <c r="C825" s="57"/>
      <c r="D825" s="57"/>
      <c r="E825" s="58"/>
      <c r="F825" s="58"/>
      <c r="G825" s="57"/>
      <c r="H825" s="61"/>
      <c r="I825" s="59" t="str">
        <f>IF($A825="","",IF($F825="","MISSING EXPIRY",IF($F825&lt;TODAY(),"EXPIRED",IF($F825&lt;=TODAY()+30,"DUE IN 30 DAYS",IF($F825&lt;=TODAY()+60,"DUE IN 31-60 DAYS",IF($F825&lt;=TODAY()+90,"DUE IN 61-90 DAYS","VALID"))))))</f>
        <v/>
      </c>
      <c r="J825" s="59" t="str">
        <f>IF($F825="","",$F825-TODAY())</f>
        <v/>
      </c>
      <c r="K825" s="62" t="str">
        <f>IF(OR($F825="",$H825=""),"",$F825-$H825)</f>
        <v/>
      </c>
      <c r="L825" s="57"/>
    </row>
    <row r="826" spans="1:12">
      <c r="A826" s="57"/>
      <c r="B826" s="57"/>
      <c r="C826" s="57"/>
      <c r="D826" s="57"/>
      <c r="E826" s="58"/>
      <c r="F826" s="58"/>
      <c r="G826" s="57"/>
      <c r="H826" s="61"/>
      <c r="I826" s="59" t="str">
        <f>IF($A826="","",IF($F826="","MISSING EXPIRY",IF($F826&lt;TODAY(),"EXPIRED",IF($F826&lt;=TODAY()+30,"DUE IN 30 DAYS",IF($F826&lt;=TODAY()+60,"DUE IN 31-60 DAYS",IF($F826&lt;=TODAY()+90,"DUE IN 61-90 DAYS","VALID"))))))</f>
        <v/>
      </c>
      <c r="J826" s="59" t="str">
        <f>IF($F826="","",$F826-TODAY())</f>
        <v/>
      </c>
      <c r="K826" s="62" t="str">
        <f>IF(OR($F826="",$H826=""),"",$F826-$H826)</f>
        <v/>
      </c>
      <c r="L826" s="57"/>
    </row>
    <row r="827" spans="1:12">
      <c r="A827" s="57"/>
      <c r="B827" s="57"/>
      <c r="C827" s="57"/>
      <c r="D827" s="57"/>
      <c r="E827" s="58"/>
      <c r="F827" s="58"/>
      <c r="G827" s="57"/>
      <c r="H827" s="61"/>
      <c r="I827" s="59" t="str">
        <f>IF($A827="","",IF($F827="","MISSING EXPIRY",IF($F827&lt;TODAY(),"EXPIRED",IF($F827&lt;=TODAY()+30,"DUE IN 30 DAYS",IF($F827&lt;=TODAY()+60,"DUE IN 31-60 DAYS",IF($F827&lt;=TODAY()+90,"DUE IN 61-90 DAYS","VALID"))))))</f>
        <v/>
      </c>
      <c r="J827" s="59" t="str">
        <f>IF($F827="","",$F827-TODAY())</f>
        <v/>
      </c>
      <c r="K827" s="62" t="str">
        <f>IF(OR($F827="",$H827=""),"",$F827-$H827)</f>
        <v/>
      </c>
      <c r="L827" s="57"/>
    </row>
    <row r="828" spans="1:12">
      <c r="A828" s="57"/>
      <c r="B828" s="57"/>
      <c r="C828" s="57"/>
      <c r="D828" s="57"/>
      <c r="E828" s="58"/>
      <c r="F828" s="58"/>
      <c r="G828" s="57"/>
      <c r="H828" s="61"/>
      <c r="I828" s="59" t="str">
        <f>IF($A828="","",IF($F828="","MISSING EXPIRY",IF($F828&lt;TODAY(),"EXPIRED",IF($F828&lt;=TODAY()+30,"DUE IN 30 DAYS",IF($F828&lt;=TODAY()+60,"DUE IN 31-60 DAYS",IF($F828&lt;=TODAY()+90,"DUE IN 61-90 DAYS","VALID"))))))</f>
        <v/>
      </c>
      <c r="J828" s="59" t="str">
        <f>IF($F828="","",$F828-TODAY())</f>
        <v/>
      </c>
      <c r="K828" s="62" t="str">
        <f>IF(OR($F828="",$H828=""),"",$F828-$H828)</f>
        <v/>
      </c>
      <c r="L828" s="57"/>
    </row>
    <row r="829" spans="1:12">
      <c r="A829" s="57"/>
      <c r="B829" s="57"/>
      <c r="C829" s="57"/>
      <c r="D829" s="57"/>
      <c r="E829" s="58"/>
      <c r="F829" s="58"/>
      <c r="G829" s="57"/>
      <c r="H829" s="61"/>
      <c r="I829" s="59" t="str">
        <f>IF($A829="","",IF($F829="","MISSING EXPIRY",IF($F829&lt;TODAY(),"EXPIRED",IF($F829&lt;=TODAY()+30,"DUE IN 30 DAYS",IF($F829&lt;=TODAY()+60,"DUE IN 31-60 DAYS",IF($F829&lt;=TODAY()+90,"DUE IN 61-90 DAYS","VALID"))))))</f>
        <v/>
      </c>
      <c r="J829" s="59" t="str">
        <f>IF($F829="","",$F829-TODAY())</f>
        <v/>
      </c>
      <c r="K829" s="62" t="str">
        <f>IF(OR($F829="",$H829=""),"",$F829-$H829)</f>
        <v/>
      </c>
      <c r="L829" s="57"/>
    </row>
    <row r="830" spans="1:12">
      <c r="A830" s="57"/>
      <c r="B830" s="57"/>
      <c r="C830" s="57"/>
      <c r="D830" s="57"/>
      <c r="E830" s="58"/>
      <c r="F830" s="58"/>
      <c r="G830" s="57"/>
      <c r="H830" s="61"/>
      <c r="I830" s="59" t="str">
        <f>IF($A830="","",IF($F830="","MISSING EXPIRY",IF($F830&lt;TODAY(),"EXPIRED",IF($F830&lt;=TODAY()+30,"DUE IN 30 DAYS",IF($F830&lt;=TODAY()+60,"DUE IN 31-60 DAYS",IF($F830&lt;=TODAY()+90,"DUE IN 61-90 DAYS","VALID"))))))</f>
        <v/>
      </c>
      <c r="J830" s="59" t="str">
        <f>IF($F830="","",$F830-TODAY())</f>
        <v/>
      </c>
      <c r="K830" s="62" t="str">
        <f>IF(OR($F830="",$H830=""),"",$F830-$H830)</f>
        <v/>
      </c>
      <c r="L830" s="57"/>
    </row>
    <row r="831" spans="1:12">
      <c r="A831" s="57"/>
      <c r="B831" s="57"/>
      <c r="C831" s="57"/>
      <c r="D831" s="57"/>
      <c r="E831" s="58"/>
      <c r="F831" s="58"/>
      <c r="G831" s="57"/>
      <c r="H831" s="61"/>
      <c r="I831" s="59" t="str">
        <f>IF($A831="","",IF($F831="","MISSING EXPIRY",IF($F831&lt;TODAY(),"EXPIRED",IF($F831&lt;=TODAY()+30,"DUE IN 30 DAYS",IF($F831&lt;=TODAY()+60,"DUE IN 31-60 DAYS",IF($F831&lt;=TODAY()+90,"DUE IN 61-90 DAYS","VALID"))))))</f>
        <v/>
      </c>
      <c r="J831" s="59" t="str">
        <f>IF($F831="","",$F831-TODAY())</f>
        <v/>
      </c>
      <c r="K831" s="62" t="str">
        <f>IF(OR($F831="",$H831=""),"",$F831-$H831)</f>
        <v/>
      </c>
      <c r="L831" s="57"/>
    </row>
    <row r="832" spans="1:12">
      <c r="A832" s="57"/>
      <c r="B832" s="57"/>
      <c r="C832" s="57"/>
      <c r="D832" s="57"/>
      <c r="E832" s="58"/>
      <c r="F832" s="58"/>
      <c r="G832" s="57"/>
      <c r="H832" s="61"/>
      <c r="I832" s="59" t="str">
        <f>IF($A832="","",IF($F832="","MISSING EXPIRY",IF($F832&lt;TODAY(),"EXPIRED",IF($F832&lt;=TODAY()+30,"DUE IN 30 DAYS",IF($F832&lt;=TODAY()+60,"DUE IN 31-60 DAYS",IF($F832&lt;=TODAY()+90,"DUE IN 61-90 DAYS","VALID"))))))</f>
        <v/>
      </c>
      <c r="J832" s="59" t="str">
        <f>IF($F832="","",$F832-TODAY())</f>
        <v/>
      </c>
      <c r="K832" s="62" t="str">
        <f>IF(OR($F832="",$H832=""),"",$F832-$H832)</f>
        <v/>
      </c>
      <c r="L832" s="57"/>
    </row>
    <row r="833" spans="1:12">
      <c r="A833" s="57"/>
      <c r="B833" s="57"/>
      <c r="C833" s="57"/>
      <c r="D833" s="57"/>
      <c r="E833" s="58"/>
      <c r="F833" s="58"/>
      <c r="G833" s="57"/>
      <c r="H833" s="61"/>
      <c r="I833" s="59" t="str">
        <f>IF($A833="","",IF($F833="","MISSING EXPIRY",IF($F833&lt;TODAY(),"EXPIRED",IF($F833&lt;=TODAY()+30,"DUE IN 30 DAYS",IF($F833&lt;=TODAY()+60,"DUE IN 31-60 DAYS",IF($F833&lt;=TODAY()+90,"DUE IN 61-90 DAYS","VALID"))))))</f>
        <v/>
      </c>
      <c r="J833" s="59" t="str">
        <f>IF($F833="","",$F833-TODAY())</f>
        <v/>
      </c>
      <c r="K833" s="62" t="str">
        <f>IF(OR($F833="",$H833=""),"",$F833-$H833)</f>
        <v/>
      </c>
      <c r="L833" s="57"/>
    </row>
    <row r="834" spans="1:12">
      <c r="A834" s="57"/>
      <c r="B834" s="57"/>
      <c r="C834" s="57"/>
      <c r="D834" s="57"/>
      <c r="E834" s="58"/>
      <c r="F834" s="58"/>
      <c r="G834" s="57"/>
      <c r="H834" s="61"/>
      <c r="I834" s="59" t="str">
        <f>IF($A834="","",IF($F834="","MISSING EXPIRY",IF($F834&lt;TODAY(),"EXPIRED",IF($F834&lt;=TODAY()+30,"DUE IN 30 DAYS",IF($F834&lt;=TODAY()+60,"DUE IN 31-60 DAYS",IF($F834&lt;=TODAY()+90,"DUE IN 61-90 DAYS","VALID"))))))</f>
        <v/>
      </c>
      <c r="J834" s="59" t="str">
        <f>IF($F834="","",$F834-TODAY())</f>
        <v/>
      </c>
      <c r="K834" s="62" t="str">
        <f>IF(OR($F834="",$H834=""),"",$F834-$H834)</f>
        <v/>
      </c>
      <c r="L834" s="57"/>
    </row>
    <row r="835" spans="1:12">
      <c r="A835" s="57"/>
      <c r="B835" s="57"/>
      <c r="C835" s="57"/>
      <c r="D835" s="57"/>
      <c r="E835" s="58"/>
      <c r="F835" s="58"/>
      <c r="G835" s="57"/>
      <c r="H835" s="61"/>
      <c r="I835" s="59" t="str">
        <f>IF($A835="","",IF($F835="","MISSING EXPIRY",IF($F835&lt;TODAY(),"EXPIRED",IF($F835&lt;=TODAY()+30,"DUE IN 30 DAYS",IF($F835&lt;=TODAY()+60,"DUE IN 31-60 DAYS",IF($F835&lt;=TODAY()+90,"DUE IN 61-90 DAYS","VALID"))))))</f>
        <v/>
      </c>
      <c r="J835" s="59" t="str">
        <f>IF($F835="","",$F835-TODAY())</f>
        <v/>
      </c>
      <c r="K835" s="62" t="str">
        <f>IF(OR($F835="",$H835=""),"",$F835-$H835)</f>
        <v/>
      </c>
      <c r="L835" s="57"/>
    </row>
    <row r="836" spans="1:12">
      <c r="A836" s="57"/>
      <c r="B836" s="57"/>
      <c r="C836" s="57"/>
      <c r="D836" s="57"/>
      <c r="E836" s="58"/>
      <c r="F836" s="58"/>
      <c r="G836" s="57"/>
      <c r="H836" s="61"/>
      <c r="I836" s="59" t="str">
        <f>IF($A836="","",IF($F836="","MISSING EXPIRY",IF($F836&lt;TODAY(),"EXPIRED",IF($F836&lt;=TODAY()+30,"DUE IN 30 DAYS",IF($F836&lt;=TODAY()+60,"DUE IN 31-60 DAYS",IF($F836&lt;=TODAY()+90,"DUE IN 61-90 DAYS","VALID"))))))</f>
        <v/>
      </c>
      <c r="J836" s="59" t="str">
        <f>IF($F836="","",$F836-TODAY())</f>
        <v/>
      </c>
      <c r="K836" s="62" t="str">
        <f>IF(OR($F836="",$H836=""),"",$F836-$H836)</f>
        <v/>
      </c>
      <c r="L836" s="57"/>
    </row>
    <row r="837" spans="1:12">
      <c r="A837" s="57"/>
      <c r="B837" s="57"/>
      <c r="C837" s="57"/>
      <c r="D837" s="57"/>
      <c r="E837" s="58"/>
      <c r="F837" s="58"/>
      <c r="G837" s="57"/>
      <c r="H837" s="61"/>
      <c r="I837" s="59" t="str">
        <f>IF($A837="","",IF($F837="","MISSING EXPIRY",IF($F837&lt;TODAY(),"EXPIRED",IF($F837&lt;=TODAY()+30,"DUE IN 30 DAYS",IF($F837&lt;=TODAY()+60,"DUE IN 31-60 DAYS",IF($F837&lt;=TODAY()+90,"DUE IN 61-90 DAYS","VALID"))))))</f>
        <v/>
      </c>
      <c r="J837" s="59" t="str">
        <f>IF($F837="","",$F837-TODAY())</f>
        <v/>
      </c>
      <c r="K837" s="62" t="str">
        <f>IF(OR($F837="",$H837=""),"",$F837-$H837)</f>
        <v/>
      </c>
      <c r="L837" s="57"/>
    </row>
    <row r="838" spans="1:12">
      <c r="A838" s="57"/>
      <c r="B838" s="57"/>
      <c r="C838" s="57"/>
      <c r="D838" s="57"/>
      <c r="E838" s="58"/>
      <c r="F838" s="58"/>
      <c r="G838" s="57"/>
      <c r="H838" s="61"/>
      <c r="I838" s="59" t="str">
        <f>IF($A838="","",IF($F838="","MISSING EXPIRY",IF($F838&lt;TODAY(),"EXPIRED",IF($F838&lt;=TODAY()+30,"DUE IN 30 DAYS",IF($F838&lt;=TODAY()+60,"DUE IN 31-60 DAYS",IF($F838&lt;=TODAY()+90,"DUE IN 61-90 DAYS","VALID"))))))</f>
        <v/>
      </c>
      <c r="J838" s="59" t="str">
        <f>IF($F838="","",$F838-TODAY())</f>
        <v/>
      </c>
      <c r="K838" s="62" t="str">
        <f>IF(OR($F838="",$H838=""),"",$F838-$H838)</f>
        <v/>
      </c>
      <c r="L838" s="57"/>
    </row>
    <row r="839" spans="1:12">
      <c r="A839" s="57"/>
      <c r="B839" s="57"/>
      <c r="C839" s="57"/>
      <c r="D839" s="57"/>
      <c r="E839" s="58"/>
      <c r="F839" s="58"/>
      <c r="G839" s="57"/>
      <c r="H839" s="61"/>
      <c r="I839" s="59" t="str">
        <f>IF($A839="","",IF($F839="","MISSING EXPIRY",IF($F839&lt;TODAY(),"EXPIRED",IF($F839&lt;=TODAY()+30,"DUE IN 30 DAYS",IF($F839&lt;=TODAY()+60,"DUE IN 31-60 DAYS",IF($F839&lt;=TODAY()+90,"DUE IN 61-90 DAYS","VALID"))))))</f>
        <v/>
      </c>
      <c r="J839" s="59" t="str">
        <f>IF($F839="","",$F839-TODAY())</f>
        <v/>
      </c>
      <c r="K839" s="62" t="str">
        <f>IF(OR($F839="",$H839=""),"",$F839-$H839)</f>
        <v/>
      </c>
      <c r="L839" s="57"/>
    </row>
    <row r="840" spans="1:12">
      <c r="A840" s="57"/>
      <c r="B840" s="57"/>
      <c r="C840" s="57"/>
      <c r="D840" s="57"/>
      <c r="E840" s="58"/>
      <c r="F840" s="58"/>
      <c r="G840" s="57"/>
      <c r="H840" s="61"/>
      <c r="I840" s="59" t="str">
        <f>IF($A840="","",IF($F840="","MISSING EXPIRY",IF($F840&lt;TODAY(),"EXPIRED",IF($F840&lt;=TODAY()+30,"DUE IN 30 DAYS",IF($F840&lt;=TODAY()+60,"DUE IN 31-60 DAYS",IF($F840&lt;=TODAY()+90,"DUE IN 61-90 DAYS","VALID"))))))</f>
        <v/>
      </c>
      <c r="J840" s="59" t="str">
        <f>IF($F840="","",$F840-TODAY())</f>
        <v/>
      </c>
      <c r="K840" s="62" t="str">
        <f>IF(OR($F840="",$H840=""),"",$F840-$H840)</f>
        <v/>
      </c>
      <c r="L840" s="57"/>
    </row>
    <row r="841" spans="1:12">
      <c r="A841" s="57"/>
      <c r="B841" s="57"/>
      <c r="C841" s="57"/>
      <c r="D841" s="57"/>
      <c r="E841" s="58"/>
      <c r="F841" s="58"/>
      <c r="G841" s="57"/>
      <c r="H841" s="61"/>
      <c r="I841" s="59" t="str">
        <f>IF($A841="","",IF($F841="","MISSING EXPIRY",IF($F841&lt;TODAY(),"EXPIRED",IF($F841&lt;=TODAY()+30,"DUE IN 30 DAYS",IF($F841&lt;=TODAY()+60,"DUE IN 31-60 DAYS",IF($F841&lt;=TODAY()+90,"DUE IN 61-90 DAYS","VALID"))))))</f>
        <v/>
      </c>
      <c r="J841" s="59" t="str">
        <f>IF($F841="","",$F841-TODAY())</f>
        <v/>
      </c>
      <c r="K841" s="62" t="str">
        <f>IF(OR($F841="",$H841=""),"",$F841-$H841)</f>
        <v/>
      </c>
      <c r="L841" s="57"/>
    </row>
    <row r="842" spans="1:12">
      <c r="A842" s="57"/>
      <c r="B842" s="57"/>
      <c r="C842" s="57"/>
      <c r="D842" s="57"/>
      <c r="E842" s="58"/>
      <c r="F842" s="58"/>
      <c r="G842" s="57"/>
      <c r="H842" s="61"/>
      <c r="I842" s="59" t="str">
        <f>IF($A842="","",IF($F842="","MISSING EXPIRY",IF($F842&lt;TODAY(),"EXPIRED",IF($F842&lt;=TODAY()+30,"DUE IN 30 DAYS",IF($F842&lt;=TODAY()+60,"DUE IN 31-60 DAYS",IF($F842&lt;=TODAY()+90,"DUE IN 61-90 DAYS","VALID"))))))</f>
        <v/>
      </c>
      <c r="J842" s="59" t="str">
        <f>IF($F842="","",$F842-TODAY())</f>
        <v/>
      </c>
      <c r="K842" s="62" t="str">
        <f>IF(OR($F842="",$H842=""),"",$F842-$H842)</f>
        <v/>
      </c>
      <c r="L842" s="57"/>
    </row>
    <row r="843" spans="1:12">
      <c r="A843" s="57"/>
      <c r="B843" s="57"/>
      <c r="C843" s="57"/>
      <c r="D843" s="57"/>
      <c r="E843" s="58"/>
      <c r="F843" s="58"/>
      <c r="G843" s="57"/>
      <c r="H843" s="61"/>
      <c r="I843" s="59" t="str">
        <f>IF($A843="","",IF($F843="","MISSING EXPIRY",IF($F843&lt;TODAY(),"EXPIRED",IF($F843&lt;=TODAY()+30,"DUE IN 30 DAYS",IF($F843&lt;=TODAY()+60,"DUE IN 31-60 DAYS",IF($F843&lt;=TODAY()+90,"DUE IN 61-90 DAYS","VALID"))))))</f>
        <v/>
      </c>
      <c r="J843" s="59" t="str">
        <f>IF($F843="","",$F843-TODAY())</f>
        <v/>
      </c>
      <c r="K843" s="62" t="str">
        <f>IF(OR($F843="",$H843=""),"",$F843-$H843)</f>
        <v/>
      </c>
      <c r="L843" s="57"/>
    </row>
    <row r="844" spans="1:12">
      <c r="A844" s="57"/>
      <c r="B844" s="57"/>
      <c r="C844" s="57"/>
      <c r="D844" s="57"/>
      <c r="E844" s="58"/>
      <c r="F844" s="58"/>
      <c r="G844" s="57"/>
      <c r="H844" s="61"/>
      <c r="I844" s="59" t="str">
        <f>IF($A844="","",IF($F844="","MISSING EXPIRY",IF($F844&lt;TODAY(),"EXPIRED",IF($F844&lt;=TODAY()+30,"DUE IN 30 DAYS",IF($F844&lt;=TODAY()+60,"DUE IN 31-60 DAYS",IF($F844&lt;=TODAY()+90,"DUE IN 61-90 DAYS","VALID"))))))</f>
        <v/>
      </c>
      <c r="J844" s="59" t="str">
        <f>IF($F844="","",$F844-TODAY())</f>
        <v/>
      </c>
      <c r="K844" s="62" t="str">
        <f>IF(OR($F844="",$H844=""),"",$F844-$H844)</f>
        <v/>
      </c>
      <c r="L844" s="57"/>
    </row>
    <row r="845" spans="1:12">
      <c r="A845" s="57"/>
      <c r="B845" s="57"/>
      <c r="C845" s="57"/>
      <c r="D845" s="57"/>
      <c r="E845" s="58"/>
      <c r="F845" s="58"/>
      <c r="G845" s="57"/>
      <c r="H845" s="61"/>
      <c r="I845" s="59" t="str">
        <f>IF($A845="","",IF($F845="","MISSING EXPIRY",IF($F845&lt;TODAY(),"EXPIRED",IF($F845&lt;=TODAY()+30,"DUE IN 30 DAYS",IF($F845&lt;=TODAY()+60,"DUE IN 31-60 DAYS",IF($F845&lt;=TODAY()+90,"DUE IN 61-90 DAYS","VALID"))))))</f>
        <v/>
      </c>
      <c r="J845" s="59" t="str">
        <f>IF($F845="","",$F845-TODAY())</f>
        <v/>
      </c>
      <c r="K845" s="62" t="str">
        <f>IF(OR($F845="",$H845=""),"",$F845-$H845)</f>
        <v/>
      </c>
      <c r="L845" s="57"/>
    </row>
    <row r="846" spans="1:12">
      <c r="A846" s="57"/>
      <c r="B846" s="57"/>
      <c r="C846" s="57"/>
      <c r="D846" s="57"/>
      <c r="E846" s="58"/>
      <c r="F846" s="58"/>
      <c r="G846" s="57"/>
      <c r="H846" s="61"/>
      <c r="I846" s="59" t="str">
        <f>IF($A846="","",IF($F846="","MISSING EXPIRY",IF($F846&lt;TODAY(),"EXPIRED",IF($F846&lt;=TODAY()+30,"DUE IN 30 DAYS",IF($F846&lt;=TODAY()+60,"DUE IN 31-60 DAYS",IF($F846&lt;=TODAY()+90,"DUE IN 61-90 DAYS","VALID"))))))</f>
        <v/>
      </c>
      <c r="J846" s="59" t="str">
        <f>IF($F846="","",$F846-TODAY())</f>
        <v/>
      </c>
      <c r="K846" s="62" t="str">
        <f>IF(OR($F846="",$H846=""),"",$F846-$H846)</f>
        <v/>
      </c>
      <c r="L846" s="57"/>
    </row>
    <row r="847" spans="1:12">
      <c r="A847" s="57"/>
      <c r="B847" s="57"/>
      <c r="C847" s="57"/>
      <c r="D847" s="57"/>
      <c r="E847" s="58"/>
      <c r="F847" s="58"/>
      <c r="G847" s="57"/>
      <c r="H847" s="61"/>
      <c r="I847" s="59" t="str">
        <f>IF($A847="","",IF($F847="","MISSING EXPIRY",IF($F847&lt;TODAY(),"EXPIRED",IF($F847&lt;=TODAY()+30,"DUE IN 30 DAYS",IF($F847&lt;=TODAY()+60,"DUE IN 31-60 DAYS",IF($F847&lt;=TODAY()+90,"DUE IN 61-90 DAYS","VALID"))))))</f>
        <v/>
      </c>
      <c r="J847" s="59" t="str">
        <f>IF($F847="","",$F847-TODAY())</f>
        <v/>
      </c>
      <c r="K847" s="62" t="str">
        <f>IF(OR($F847="",$H847=""),"",$F847-$H847)</f>
        <v/>
      </c>
      <c r="L847" s="57"/>
    </row>
    <row r="848" spans="1:12">
      <c r="A848" s="57"/>
      <c r="B848" s="57"/>
      <c r="C848" s="57"/>
      <c r="D848" s="57"/>
      <c r="E848" s="58"/>
      <c r="F848" s="58"/>
      <c r="G848" s="57"/>
      <c r="H848" s="61"/>
      <c r="I848" s="59" t="str">
        <f>IF($A848="","",IF($F848="","MISSING EXPIRY",IF($F848&lt;TODAY(),"EXPIRED",IF($F848&lt;=TODAY()+30,"DUE IN 30 DAYS",IF($F848&lt;=TODAY()+60,"DUE IN 31-60 DAYS",IF($F848&lt;=TODAY()+90,"DUE IN 61-90 DAYS","VALID"))))))</f>
        <v/>
      </c>
      <c r="J848" s="59" t="str">
        <f>IF($F848="","",$F848-TODAY())</f>
        <v/>
      </c>
      <c r="K848" s="62" t="str">
        <f>IF(OR($F848="",$H848=""),"",$F848-$H848)</f>
        <v/>
      </c>
      <c r="L848" s="57"/>
    </row>
    <row r="849" spans="1:12">
      <c r="A849" s="57"/>
      <c r="B849" s="57"/>
      <c r="C849" s="57"/>
      <c r="D849" s="57"/>
      <c r="E849" s="58"/>
      <c r="F849" s="58"/>
      <c r="G849" s="57"/>
      <c r="H849" s="61"/>
      <c r="I849" s="59" t="str">
        <f>IF($A849="","",IF($F849="","MISSING EXPIRY",IF($F849&lt;TODAY(),"EXPIRED",IF($F849&lt;=TODAY()+30,"DUE IN 30 DAYS",IF($F849&lt;=TODAY()+60,"DUE IN 31-60 DAYS",IF($F849&lt;=TODAY()+90,"DUE IN 61-90 DAYS","VALID"))))))</f>
        <v/>
      </c>
      <c r="J849" s="59" t="str">
        <f>IF($F849="","",$F849-TODAY())</f>
        <v/>
      </c>
      <c r="K849" s="62" t="str">
        <f>IF(OR($F849="",$H849=""),"",$F849-$H849)</f>
        <v/>
      </c>
      <c r="L849" s="57"/>
    </row>
    <row r="850" spans="1:12">
      <c r="A850" s="57"/>
      <c r="B850" s="57"/>
      <c r="C850" s="57"/>
      <c r="D850" s="57"/>
      <c r="E850" s="58"/>
      <c r="F850" s="58"/>
      <c r="G850" s="57"/>
      <c r="H850" s="61"/>
      <c r="I850" s="59" t="str">
        <f>IF($A850="","",IF($F850="","MISSING EXPIRY",IF($F850&lt;TODAY(),"EXPIRED",IF($F850&lt;=TODAY()+30,"DUE IN 30 DAYS",IF($F850&lt;=TODAY()+60,"DUE IN 31-60 DAYS",IF($F850&lt;=TODAY()+90,"DUE IN 61-90 DAYS","VALID"))))))</f>
        <v/>
      </c>
      <c r="J850" s="59" t="str">
        <f>IF($F850="","",$F850-TODAY())</f>
        <v/>
      </c>
      <c r="K850" s="62" t="str">
        <f>IF(OR($F850="",$H850=""),"",$F850-$H850)</f>
        <v/>
      </c>
      <c r="L850" s="57"/>
    </row>
    <row r="851" spans="1:12">
      <c r="A851" s="57"/>
      <c r="B851" s="57"/>
      <c r="C851" s="57"/>
      <c r="D851" s="57"/>
      <c r="E851" s="58"/>
      <c r="F851" s="58"/>
      <c r="G851" s="57"/>
      <c r="H851" s="61"/>
      <c r="I851" s="59" t="str">
        <f>IF($A851="","",IF($F851="","MISSING EXPIRY",IF($F851&lt;TODAY(),"EXPIRED",IF($F851&lt;=TODAY()+30,"DUE IN 30 DAYS",IF($F851&lt;=TODAY()+60,"DUE IN 31-60 DAYS",IF($F851&lt;=TODAY()+90,"DUE IN 61-90 DAYS","VALID"))))))</f>
        <v/>
      </c>
      <c r="J851" s="59" t="str">
        <f>IF($F851="","",$F851-TODAY())</f>
        <v/>
      </c>
      <c r="K851" s="62" t="str">
        <f>IF(OR($F851="",$H851=""),"",$F851-$H851)</f>
        <v/>
      </c>
      <c r="L851" s="57"/>
    </row>
    <row r="852" spans="1:12">
      <c r="A852" s="57"/>
      <c r="B852" s="57"/>
      <c r="C852" s="57"/>
      <c r="D852" s="57"/>
      <c r="E852" s="58"/>
      <c r="F852" s="58"/>
      <c r="G852" s="57"/>
      <c r="H852" s="61"/>
      <c r="I852" s="59" t="str">
        <f>IF($A852="","",IF($F852="","MISSING EXPIRY",IF($F852&lt;TODAY(),"EXPIRED",IF($F852&lt;=TODAY()+30,"DUE IN 30 DAYS",IF($F852&lt;=TODAY()+60,"DUE IN 31-60 DAYS",IF($F852&lt;=TODAY()+90,"DUE IN 61-90 DAYS","VALID"))))))</f>
        <v/>
      </c>
      <c r="J852" s="59" t="str">
        <f>IF($F852="","",$F852-TODAY())</f>
        <v/>
      </c>
      <c r="K852" s="62" t="str">
        <f>IF(OR($F852="",$H852=""),"",$F852-$H852)</f>
        <v/>
      </c>
      <c r="L852" s="57"/>
    </row>
    <row r="853" spans="1:12">
      <c r="A853" s="57"/>
      <c r="B853" s="57"/>
      <c r="C853" s="57"/>
      <c r="D853" s="57"/>
      <c r="E853" s="58"/>
      <c r="F853" s="58"/>
      <c r="G853" s="57"/>
      <c r="H853" s="61"/>
      <c r="I853" s="59" t="str">
        <f>IF($A853="","",IF($F853="","MISSING EXPIRY",IF($F853&lt;TODAY(),"EXPIRED",IF($F853&lt;=TODAY()+30,"DUE IN 30 DAYS",IF($F853&lt;=TODAY()+60,"DUE IN 31-60 DAYS",IF($F853&lt;=TODAY()+90,"DUE IN 61-90 DAYS","VALID"))))))</f>
        <v/>
      </c>
      <c r="J853" s="59" t="str">
        <f>IF($F853="","",$F853-TODAY())</f>
        <v/>
      </c>
      <c r="K853" s="62" t="str">
        <f>IF(OR($F853="",$H853=""),"",$F853-$H853)</f>
        <v/>
      </c>
      <c r="L853" s="57"/>
    </row>
    <row r="854" spans="1:12">
      <c r="A854" s="57"/>
      <c r="B854" s="57"/>
      <c r="C854" s="57"/>
      <c r="D854" s="57"/>
      <c r="E854" s="58"/>
      <c r="F854" s="58"/>
      <c r="G854" s="57"/>
      <c r="H854" s="61"/>
      <c r="I854" s="59" t="str">
        <f>IF($A854="","",IF($F854="","MISSING EXPIRY",IF($F854&lt;TODAY(),"EXPIRED",IF($F854&lt;=TODAY()+30,"DUE IN 30 DAYS",IF($F854&lt;=TODAY()+60,"DUE IN 31-60 DAYS",IF($F854&lt;=TODAY()+90,"DUE IN 61-90 DAYS","VALID"))))))</f>
        <v/>
      </c>
      <c r="J854" s="59" t="str">
        <f>IF($F854="","",$F854-TODAY())</f>
        <v/>
      </c>
      <c r="K854" s="62" t="str">
        <f>IF(OR($F854="",$H854=""),"",$F854-$H854)</f>
        <v/>
      </c>
      <c r="L854" s="57"/>
    </row>
    <row r="855" spans="1:12">
      <c r="A855" s="57"/>
      <c r="B855" s="57"/>
      <c r="C855" s="57"/>
      <c r="D855" s="57"/>
      <c r="E855" s="58"/>
      <c r="F855" s="58"/>
      <c r="G855" s="57"/>
      <c r="H855" s="61"/>
      <c r="I855" s="59" t="str">
        <f>IF($A855="","",IF($F855="","MISSING EXPIRY",IF($F855&lt;TODAY(),"EXPIRED",IF($F855&lt;=TODAY()+30,"DUE IN 30 DAYS",IF($F855&lt;=TODAY()+60,"DUE IN 31-60 DAYS",IF($F855&lt;=TODAY()+90,"DUE IN 61-90 DAYS","VALID"))))))</f>
        <v/>
      </c>
      <c r="J855" s="59" t="str">
        <f>IF($F855="","",$F855-TODAY())</f>
        <v/>
      </c>
      <c r="K855" s="62" t="str">
        <f>IF(OR($F855="",$H855=""),"",$F855-$H855)</f>
        <v/>
      </c>
      <c r="L855" s="57"/>
    </row>
    <row r="856" spans="1:12">
      <c r="A856" s="57"/>
      <c r="B856" s="57"/>
      <c r="C856" s="57"/>
      <c r="D856" s="57"/>
      <c r="E856" s="58"/>
      <c r="F856" s="58"/>
      <c r="G856" s="57"/>
      <c r="H856" s="61"/>
      <c r="I856" s="59" t="str">
        <f>IF($A856="","",IF($F856="","MISSING EXPIRY",IF($F856&lt;TODAY(),"EXPIRED",IF($F856&lt;=TODAY()+30,"DUE IN 30 DAYS",IF($F856&lt;=TODAY()+60,"DUE IN 31-60 DAYS",IF($F856&lt;=TODAY()+90,"DUE IN 61-90 DAYS","VALID"))))))</f>
        <v/>
      </c>
      <c r="J856" s="59" t="str">
        <f>IF($F856="","",$F856-TODAY())</f>
        <v/>
      </c>
      <c r="K856" s="62" t="str">
        <f>IF(OR($F856="",$H856=""),"",$F856-$H856)</f>
        <v/>
      </c>
      <c r="L856" s="57"/>
    </row>
    <row r="857" spans="1:12">
      <c r="A857" s="57"/>
      <c r="B857" s="57"/>
      <c r="C857" s="57"/>
      <c r="D857" s="57"/>
      <c r="E857" s="58"/>
      <c r="F857" s="58"/>
      <c r="G857" s="57"/>
      <c r="H857" s="61"/>
      <c r="I857" s="59" t="str">
        <f>IF($A857="","",IF($F857="","MISSING EXPIRY",IF($F857&lt;TODAY(),"EXPIRED",IF($F857&lt;=TODAY()+30,"DUE IN 30 DAYS",IF($F857&lt;=TODAY()+60,"DUE IN 31-60 DAYS",IF($F857&lt;=TODAY()+90,"DUE IN 61-90 DAYS","VALID"))))))</f>
        <v/>
      </c>
      <c r="J857" s="59" t="str">
        <f>IF($F857="","",$F857-TODAY())</f>
        <v/>
      </c>
      <c r="K857" s="62" t="str">
        <f>IF(OR($F857="",$H857=""),"",$F857-$H857)</f>
        <v/>
      </c>
      <c r="L857" s="57"/>
    </row>
    <row r="858" spans="1:12">
      <c r="A858" s="57"/>
      <c r="B858" s="57"/>
      <c r="C858" s="57"/>
      <c r="D858" s="57"/>
      <c r="E858" s="58"/>
      <c r="F858" s="58"/>
      <c r="G858" s="57"/>
      <c r="H858" s="61"/>
      <c r="I858" s="59" t="str">
        <f>IF($A858="","",IF($F858="","MISSING EXPIRY",IF($F858&lt;TODAY(),"EXPIRED",IF($F858&lt;=TODAY()+30,"DUE IN 30 DAYS",IF($F858&lt;=TODAY()+60,"DUE IN 31-60 DAYS",IF($F858&lt;=TODAY()+90,"DUE IN 61-90 DAYS","VALID"))))))</f>
        <v/>
      </c>
      <c r="J858" s="59" t="str">
        <f>IF($F858="","",$F858-TODAY())</f>
        <v/>
      </c>
      <c r="K858" s="62" t="str">
        <f>IF(OR($F858="",$H858=""),"",$F858-$H858)</f>
        <v/>
      </c>
      <c r="L858" s="57"/>
    </row>
    <row r="859" spans="1:12">
      <c r="A859" s="57"/>
      <c r="B859" s="57"/>
      <c r="C859" s="57"/>
      <c r="D859" s="57"/>
      <c r="E859" s="58"/>
      <c r="F859" s="58"/>
      <c r="G859" s="57"/>
      <c r="H859" s="61"/>
      <c r="I859" s="59" t="str">
        <f>IF($A859="","",IF($F859="","MISSING EXPIRY",IF($F859&lt;TODAY(),"EXPIRED",IF($F859&lt;=TODAY()+30,"DUE IN 30 DAYS",IF($F859&lt;=TODAY()+60,"DUE IN 31-60 DAYS",IF($F859&lt;=TODAY()+90,"DUE IN 61-90 DAYS","VALID"))))))</f>
        <v/>
      </c>
      <c r="J859" s="59" t="str">
        <f>IF($F859="","",$F859-TODAY())</f>
        <v/>
      </c>
      <c r="K859" s="62" t="str">
        <f>IF(OR($F859="",$H859=""),"",$F859-$H859)</f>
        <v/>
      </c>
      <c r="L859" s="57"/>
    </row>
    <row r="860" spans="1:12">
      <c r="A860" s="57"/>
      <c r="B860" s="57"/>
      <c r="C860" s="57"/>
      <c r="D860" s="57"/>
      <c r="E860" s="58"/>
      <c r="F860" s="58"/>
      <c r="G860" s="57"/>
      <c r="H860" s="61"/>
      <c r="I860" s="59" t="str">
        <f>IF($A860="","",IF($F860="","MISSING EXPIRY",IF($F860&lt;TODAY(),"EXPIRED",IF($F860&lt;=TODAY()+30,"DUE IN 30 DAYS",IF($F860&lt;=TODAY()+60,"DUE IN 31-60 DAYS",IF($F860&lt;=TODAY()+90,"DUE IN 61-90 DAYS","VALID"))))))</f>
        <v/>
      </c>
      <c r="J860" s="59" t="str">
        <f>IF($F860="","",$F860-TODAY())</f>
        <v/>
      </c>
      <c r="K860" s="62" t="str">
        <f>IF(OR($F860="",$H860=""),"",$F860-$H860)</f>
        <v/>
      </c>
      <c r="L860" s="57"/>
    </row>
    <row r="861" spans="1:12">
      <c r="A861" s="57"/>
      <c r="B861" s="57"/>
      <c r="C861" s="57"/>
      <c r="D861" s="57"/>
      <c r="E861" s="58"/>
      <c r="F861" s="58"/>
      <c r="G861" s="57"/>
      <c r="H861" s="61"/>
      <c r="I861" s="59" t="str">
        <f>IF($A861="","",IF($F861="","MISSING EXPIRY",IF($F861&lt;TODAY(),"EXPIRED",IF($F861&lt;=TODAY()+30,"DUE IN 30 DAYS",IF($F861&lt;=TODAY()+60,"DUE IN 31-60 DAYS",IF($F861&lt;=TODAY()+90,"DUE IN 61-90 DAYS","VALID"))))))</f>
        <v/>
      </c>
      <c r="J861" s="59" t="str">
        <f>IF($F861="","",$F861-TODAY())</f>
        <v/>
      </c>
      <c r="K861" s="62" t="str">
        <f>IF(OR($F861="",$H861=""),"",$F861-$H861)</f>
        <v/>
      </c>
      <c r="L861" s="57"/>
    </row>
    <row r="862" spans="1:12">
      <c r="A862" s="57"/>
      <c r="B862" s="57"/>
      <c r="C862" s="57"/>
      <c r="D862" s="57"/>
      <c r="E862" s="58"/>
      <c r="F862" s="58"/>
      <c r="G862" s="57"/>
      <c r="H862" s="61"/>
      <c r="I862" s="59" t="str">
        <f>IF($A862="","",IF($F862="","MISSING EXPIRY",IF($F862&lt;TODAY(),"EXPIRED",IF($F862&lt;=TODAY()+30,"DUE IN 30 DAYS",IF($F862&lt;=TODAY()+60,"DUE IN 31-60 DAYS",IF($F862&lt;=TODAY()+90,"DUE IN 61-90 DAYS","VALID"))))))</f>
        <v/>
      </c>
      <c r="J862" s="59" t="str">
        <f>IF($F862="","",$F862-TODAY())</f>
        <v/>
      </c>
      <c r="K862" s="62" t="str">
        <f>IF(OR($F862="",$H862=""),"",$F862-$H862)</f>
        <v/>
      </c>
      <c r="L862" s="57"/>
    </row>
    <row r="863" spans="1:12">
      <c r="A863" s="57"/>
      <c r="B863" s="57"/>
      <c r="C863" s="57"/>
      <c r="D863" s="57"/>
      <c r="E863" s="58"/>
      <c r="F863" s="58"/>
      <c r="G863" s="57"/>
      <c r="H863" s="61"/>
      <c r="I863" s="59" t="str">
        <f>IF($A863="","",IF($F863="","MISSING EXPIRY",IF($F863&lt;TODAY(),"EXPIRED",IF($F863&lt;=TODAY()+30,"DUE IN 30 DAYS",IF($F863&lt;=TODAY()+60,"DUE IN 31-60 DAYS",IF($F863&lt;=TODAY()+90,"DUE IN 61-90 DAYS","VALID"))))))</f>
        <v/>
      </c>
      <c r="J863" s="59" t="str">
        <f>IF($F863="","",$F863-TODAY())</f>
        <v/>
      </c>
      <c r="K863" s="62" t="str">
        <f>IF(OR($F863="",$H863=""),"",$F863-$H863)</f>
        <v/>
      </c>
      <c r="L863" s="57"/>
    </row>
    <row r="864" spans="1:12">
      <c r="A864" s="57"/>
      <c r="B864" s="57"/>
      <c r="C864" s="57"/>
      <c r="D864" s="57"/>
      <c r="E864" s="58"/>
      <c r="F864" s="58"/>
      <c r="G864" s="57"/>
      <c r="H864" s="61"/>
      <c r="I864" s="59" t="str">
        <f>IF($A864="","",IF($F864="","MISSING EXPIRY",IF($F864&lt;TODAY(),"EXPIRED",IF($F864&lt;=TODAY()+30,"DUE IN 30 DAYS",IF($F864&lt;=TODAY()+60,"DUE IN 31-60 DAYS",IF($F864&lt;=TODAY()+90,"DUE IN 61-90 DAYS","VALID"))))))</f>
        <v/>
      </c>
      <c r="J864" s="59" t="str">
        <f>IF($F864="","",$F864-TODAY())</f>
        <v/>
      </c>
      <c r="K864" s="62" t="str">
        <f>IF(OR($F864="",$H864=""),"",$F864-$H864)</f>
        <v/>
      </c>
      <c r="L864" s="57"/>
    </row>
    <row r="865" spans="1:12">
      <c r="A865" s="57"/>
      <c r="B865" s="57"/>
      <c r="C865" s="57"/>
      <c r="D865" s="57"/>
      <c r="E865" s="58"/>
      <c r="F865" s="58"/>
      <c r="G865" s="57"/>
      <c r="H865" s="61"/>
      <c r="I865" s="59" t="str">
        <f>IF($A865="","",IF($F865="","MISSING EXPIRY",IF($F865&lt;TODAY(),"EXPIRED",IF($F865&lt;=TODAY()+30,"DUE IN 30 DAYS",IF($F865&lt;=TODAY()+60,"DUE IN 31-60 DAYS",IF($F865&lt;=TODAY()+90,"DUE IN 61-90 DAYS","VALID"))))))</f>
        <v/>
      </c>
      <c r="J865" s="59" t="str">
        <f>IF($F865="","",$F865-TODAY())</f>
        <v/>
      </c>
      <c r="K865" s="62" t="str">
        <f>IF(OR($F865="",$H865=""),"",$F865-$H865)</f>
        <v/>
      </c>
      <c r="L865" s="57"/>
    </row>
    <row r="866" spans="1:12">
      <c r="A866" s="57"/>
      <c r="B866" s="57"/>
      <c r="C866" s="57"/>
      <c r="D866" s="57"/>
      <c r="E866" s="58"/>
      <c r="F866" s="58"/>
      <c r="G866" s="57"/>
      <c r="H866" s="61"/>
      <c r="I866" s="59" t="str">
        <f>IF($A866="","",IF($F866="","MISSING EXPIRY",IF($F866&lt;TODAY(),"EXPIRED",IF($F866&lt;=TODAY()+30,"DUE IN 30 DAYS",IF($F866&lt;=TODAY()+60,"DUE IN 31-60 DAYS",IF($F866&lt;=TODAY()+90,"DUE IN 61-90 DAYS","VALID"))))))</f>
        <v/>
      </c>
      <c r="J866" s="59" t="str">
        <f>IF($F866="","",$F866-TODAY())</f>
        <v/>
      </c>
      <c r="K866" s="62" t="str">
        <f>IF(OR($F866="",$H866=""),"",$F866-$H866)</f>
        <v/>
      </c>
      <c r="L866" s="57"/>
    </row>
    <row r="867" spans="1:12">
      <c r="A867" s="57"/>
      <c r="B867" s="57"/>
      <c r="C867" s="57"/>
      <c r="D867" s="57"/>
      <c r="E867" s="58"/>
      <c r="F867" s="58"/>
      <c r="G867" s="57"/>
      <c r="H867" s="61"/>
      <c r="I867" s="59" t="str">
        <f>IF($A867="","",IF($F867="","MISSING EXPIRY",IF($F867&lt;TODAY(),"EXPIRED",IF($F867&lt;=TODAY()+30,"DUE IN 30 DAYS",IF($F867&lt;=TODAY()+60,"DUE IN 31-60 DAYS",IF($F867&lt;=TODAY()+90,"DUE IN 61-90 DAYS","VALID"))))))</f>
        <v/>
      </c>
      <c r="J867" s="59" t="str">
        <f>IF($F867="","",$F867-TODAY())</f>
        <v/>
      </c>
      <c r="K867" s="62" t="str">
        <f>IF(OR($F867="",$H867=""),"",$F867-$H867)</f>
        <v/>
      </c>
      <c r="L867" s="57"/>
    </row>
    <row r="868" spans="1:12">
      <c r="A868" s="57"/>
      <c r="B868" s="57"/>
      <c r="C868" s="57"/>
      <c r="D868" s="57"/>
      <c r="E868" s="58"/>
      <c r="F868" s="58"/>
      <c r="G868" s="57"/>
      <c r="H868" s="61"/>
      <c r="I868" s="59" t="str">
        <f>IF($A868="","",IF($F868="","MISSING EXPIRY",IF($F868&lt;TODAY(),"EXPIRED",IF($F868&lt;=TODAY()+30,"DUE IN 30 DAYS",IF($F868&lt;=TODAY()+60,"DUE IN 31-60 DAYS",IF($F868&lt;=TODAY()+90,"DUE IN 61-90 DAYS","VALID"))))))</f>
        <v/>
      </c>
      <c r="J868" s="59" t="str">
        <f>IF($F868="","",$F868-TODAY())</f>
        <v/>
      </c>
      <c r="K868" s="62" t="str">
        <f>IF(OR($F868="",$H868=""),"",$F868-$H868)</f>
        <v/>
      </c>
      <c r="L868" s="57"/>
    </row>
    <row r="869" spans="1:12">
      <c r="A869" s="57"/>
      <c r="B869" s="57"/>
      <c r="C869" s="57"/>
      <c r="D869" s="57"/>
      <c r="E869" s="58"/>
      <c r="F869" s="58"/>
      <c r="G869" s="57"/>
      <c r="H869" s="61"/>
      <c r="I869" s="59" t="str">
        <f>IF($A869="","",IF($F869="","MISSING EXPIRY",IF($F869&lt;TODAY(),"EXPIRED",IF($F869&lt;=TODAY()+30,"DUE IN 30 DAYS",IF($F869&lt;=TODAY()+60,"DUE IN 31-60 DAYS",IF($F869&lt;=TODAY()+90,"DUE IN 61-90 DAYS","VALID"))))))</f>
        <v/>
      </c>
      <c r="J869" s="59" t="str">
        <f>IF($F869="","",$F869-TODAY())</f>
        <v/>
      </c>
      <c r="K869" s="62" t="str">
        <f>IF(OR($F869="",$H869=""),"",$F869-$H869)</f>
        <v/>
      </c>
      <c r="L869" s="57"/>
    </row>
    <row r="870" spans="1:12">
      <c r="A870" s="57"/>
      <c r="B870" s="57"/>
      <c r="C870" s="57"/>
      <c r="D870" s="57"/>
      <c r="E870" s="58"/>
      <c r="F870" s="58"/>
      <c r="G870" s="57"/>
      <c r="H870" s="61"/>
      <c r="I870" s="59" t="str">
        <f>IF($A870="","",IF($F870="","MISSING EXPIRY",IF($F870&lt;TODAY(),"EXPIRED",IF($F870&lt;=TODAY()+30,"DUE IN 30 DAYS",IF($F870&lt;=TODAY()+60,"DUE IN 31-60 DAYS",IF($F870&lt;=TODAY()+90,"DUE IN 61-90 DAYS","VALID"))))))</f>
        <v/>
      </c>
      <c r="J870" s="59" t="str">
        <f>IF($F870="","",$F870-TODAY())</f>
        <v/>
      </c>
      <c r="K870" s="62" t="str">
        <f>IF(OR($F870="",$H870=""),"",$F870-$H870)</f>
        <v/>
      </c>
      <c r="L870" s="57"/>
    </row>
    <row r="871" spans="1:12">
      <c r="A871" s="57"/>
      <c r="B871" s="57"/>
      <c r="C871" s="57"/>
      <c r="D871" s="57"/>
      <c r="E871" s="58"/>
      <c r="F871" s="58"/>
      <c r="G871" s="57"/>
      <c r="H871" s="61"/>
      <c r="I871" s="59" t="str">
        <f>IF($A871="","",IF($F871="","MISSING EXPIRY",IF($F871&lt;TODAY(),"EXPIRED",IF($F871&lt;=TODAY()+30,"DUE IN 30 DAYS",IF($F871&lt;=TODAY()+60,"DUE IN 31-60 DAYS",IF($F871&lt;=TODAY()+90,"DUE IN 61-90 DAYS","VALID"))))))</f>
        <v/>
      </c>
      <c r="J871" s="59" t="str">
        <f>IF($F871="","",$F871-TODAY())</f>
        <v/>
      </c>
      <c r="K871" s="62" t="str">
        <f>IF(OR($F871="",$H871=""),"",$F871-$H871)</f>
        <v/>
      </c>
      <c r="L871" s="57"/>
    </row>
    <row r="872" spans="1:12">
      <c r="A872" s="57"/>
      <c r="B872" s="57"/>
      <c r="C872" s="57"/>
      <c r="D872" s="57"/>
      <c r="E872" s="58"/>
      <c r="F872" s="58"/>
      <c r="G872" s="57"/>
      <c r="H872" s="61"/>
      <c r="I872" s="59" t="str">
        <f>IF($A872="","",IF($F872="","MISSING EXPIRY",IF($F872&lt;TODAY(),"EXPIRED",IF($F872&lt;=TODAY()+30,"DUE IN 30 DAYS",IF($F872&lt;=TODAY()+60,"DUE IN 31-60 DAYS",IF($F872&lt;=TODAY()+90,"DUE IN 61-90 DAYS","VALID"))))))</f>
        <v/>
      </c>
      <c r="J872" s="59" t="str">
        <f>IF($F872="","",$F872-TODAY())</f>
        <v/>
      </c>
      <c r="K872" s="62" t="str">
        <f>IF(OR($F872="",$H872=""),"",$F872-$H872)</f>
        <v/>
      </c>
      <c r="L872" s="57"/>
    </row>
    <row r="873" spans="1:12">
      <c r="A873" s="57"/>
      <c r="B873" s="57"/>
      <c r="C873" s="57"/>
      <c r="D873" s="57"/>
      <c r="E873" s="58"/>
      <c r="F873" s="58"/>
      <c r="G873" s="57"/>
      <c r="H873" s="61"/>
      <c r="I873" s="59" t="str">
        <f>IF($A873="","",IF($F873="","MISSING EXPIRY",IF($F873&lt;TODAY(),"EXPIRED",IF($F873&lt;=TODAY()+30,"DUE IN 30 DAYS",IF($F873&lt;=TODAY()+60,"DUE IN 31-60 DAYS",IF($F873&lt;=TODAY()+90,"DUE IN 61-90 DAYS","VALID"))))))</f>
        <v/>
      </c>
      <c r="J873" s="59" t="str">
        <f>IF($F873="","",$F873-TODAY())</f>
        <v/>
      </c>
      <c r="K873" s="62" t="str">
        <f>IF(OR($F873="",$H873=""),"",$F873-$H873)</f>
        <v/>
      </c>
      <c r="L873" s="57"/>
    </row>
    <row r="874" spans="1:12">
      <c r="A874" s="57"/>
      <c r="B874" s="57"/>
      <c r="C874" s="57"/>
      <c r="D874" s="57"/>
      <c r="E874" s="58"/>
      <c r="F874" s="58"/>
      <c r="G874" s="57"/>
      <c r="H874" s="61"/>
      <c r="I874" s="59" t="str">
        <f>IF($A874="","",IF($F874="","MISSING EXPIRY",IF($F874&lt;TODAY(),"EXPIRED",IF($F874&lt;=TODAY()+30,"DUE IN 30 DAYS",IF($F874&lt;=TODAY()+60,"DUE IN 31-60 DAYS",IF($F874&lt;=TODAY()+90,"DUE IN 61-90 DAYS","VALID"))))))</f>
        <v/>
      </c>
      <c r="J874" s="59" t="str">
        <f>IF($F874="","",$F874-TODAY())</f>
        <v/>
      </c>
      <c r="K874" s="62" t="str">
        <f>IF(OR($F874="",$H874=""),"",$F874-$H874)</f>
        <v/>
      </c>
      <c r="L874" s="57"/>
    </row>
    <row r="875" spans="1:12">
      <c r="A875" s="57"/>
      <c r="B875" s="57"/>
      <c r="C875" s="57"/>
      <c r="D875" s="57"/>
      <c r="E875" s="58"/>
      <c r="F875" s="58"/>
      <c r="G875" s="57"/>
      <c r="H875" s="61"/>
      <c r="I875" s="59" t="str">
        <f>IF($A875="","",IF($F875="","MISSING EXPIRY",IF($F875&lt;TODAY(),"EXPIRED",IF($F875&lt;=TODAY()+30,"DUE IN 30 DAYS",IF($F875&lt;=TODAY()+60,"DUE IN 31-60 DAYS",IF($F875&lt;=TODAY()+90,"DUE IN 61-90 DAYS","VALID"))))))</f>
        <v/>
      </c>
      <c r="J875" s="59" t="str">
        <f>IF($F875="","",$F875-TODAY())</f>
        <v/>
      </c>
      <c r="K875" s="62" t="str">
        <f>IF(OR($F875="",$H875=""),"",$F875-$H875)</f>
        <v/>
      </c>
      <c r="L875" s="57"/>
    </row>
    <row r="876" spans="1:12">
      <c r="A876" s="57"/>
      <c r="B876" s="57"/>
      <c r="C876" s="57"/>
      <c r="D876" s="57"/>
      <c r="E876" s="58"/>
      <c r="F876" s="58"/>
      <c r="G876" s="57"/>
      <c r="H876" s="61"/>
      <c r="I876" s="59" t="str">
        <f>IF($A876="","",IF($F876="","MISSING EXPIRY",IF($F876&lt;TODAY(),"EXPIRED",IF($F876&lt;=TODAY()+30,"DUE IN 30 DAYS",IF($F876&lt;=TODAY()+60,"DUE IN 31-60 DAYS",IF($F876&lt;=TODAY()+90,"DUE IN 61-90 DAYS","VALID"))))))</f>
        <v/>
      </c>
      <c r="J876" s="59" t="str">
        <f>IF($F876="","",$F876-TODAY())</f>
        <v/>
      </c>
      <c r="K876" s="62" t="str">
        <f>IF(OR($F876="",$H876=""),"",$F876-$H876)</f>
        <v/>
      </c>
      <c r="L876" s="57"/>
    </row>
    <row r="877" spans="1:12">
      <c r="A877" s="57"/>
      <c r="B877" s="57"/>
      <c r="C877" s="57"/>
      <c r="D877" s="57"/>
      <c r="E877" s="58"/>
      <c r="F877" s="58"/>
      <c r="G877" s="57"/>
      <c r="H877" s="61"/>
      <c r="I877" s="59" t="str">
        <f>IF($A877="","",IF($F877="","MISSING EXPIRY",IF($F877&lt;TODAY(),"EXPIRED",IF($F877&lt;=TODAY()+30,"DUE IN 30 DAYS",IF($F877&lt;=TODAY()+60,"DUE IN 31-60 DAYS",IF($F877&lt;=TODAY()+90,"DUE IN 61-90 DAYS","VALID"))))))</f>
        <v/>
      </c>
      <c r="J877" s="59" t="str">
        <f>IF($F877="","",$F877-TODAY())</f>
        <v/>
      </c>
      <c r="K877" s="62" t="str">
        <f>IF(OR($F877="",$H877=""),"",$F877-$H877)</f>
        <v/>
      </c>
      <c r="L877" s="57"/>
    </row>
    <row r="878" spans="1:12">
      <c r="A878" s="57"/>
      <c r="B878" s="57"/>
      <c r="C878" s="57"/>
      <c r="D878" s="57"/>
      <c r="E878" s="58"/>
      <c r="F878" s="58"/>
      <c r="G878" s="57"/>
      <c r="H878" s="61"/>
      <c r="I878" s="59" t="str">
        <f>IF($A878="","",IF($F878="","MISSING EXPIRY",IF($F878&lt;TODAY(),"EXPIRED",IF($F878&lt;=TODAY()+30,"DUE IN 30 DAYS",IF($F878&lt;=TODAY()+60,"DUE IN 31-60 DAYS",IF($F878&lt;=TODAY()+90,"DUE IN 61-90 DAYS","VALID"))))))</f>
        <v/>
      </c>
      <c r="J878" s="59" t="str">
        <f>IF($F878="","",$F878-TODAY())</f>
        <v/>
      </c>
      <c r="K878" s="62" t="str">
        <f>IF(OR($F878="",$H878=""),"",$F878-$H878)</f>
        <v/>
      </c>
      <c r="L878" s="57"/>
    </row>
    <row r="879" spans="1:12">
      <c r="A879" s="57"/>
      <c r="B879" s="57"/>
      <c r="C879" s="57"/>
      <c r="D879" s="57"/>
      <c r="E879" s="58"/>
      <c r="F879" s="58"/>
      <c r="G879" s="57"/>
      <c r="H879" s="61"/>
      <c r="I879" s="59" t="str">
        <f>IF($A879="","",IF($F879="","MISSING EXPIRY",IF($F879&lt;TODAY(),"EXPIRED",IF($F879&lt;=TODAY()+30,"DUE IN 30 DAYS",IF($F879&lt;=TODAY()+60,"DUE IN 31-60 DAYS",IF($F879&lt;=TODAY()+90,"DUE IN 61-90 DAYS","VALID"))))))</f>
        <v/>
      </c>
      <c r="J879" s="59" t="str">
        <f>IF($F879="","",$F879-TODAY())</f>
        <v/>
      </c>
      <c r="K879" s="62" t="str">
        <f>IF(OR($F879="",$H879=""),"",$F879-$H879)</f>
        <v/>
      </c>
      <c r="L879" s="57"/>
    </row>
    <row r="880" spans="1:12">
      <c r="A880" s="57"/>
      <c r="B880" s="57"/>
      <c r="C880" s="57"/>
      <c r="D880" s="57"/>
      <c r="E880" s="58"/>
      <c r="F880" s="58"/>
      <c r="G880" s="57"/>
      <c r="H880" s="61"/>
      <c r="I880" s="59" t="str">
        <f>IF($A880="","",IF($F880="","MISSING EXPIRY",IF($F880&lt;TODAY(),"EXPIRED",IF($F880&lt;=TODAY()+30,"DUE IN 30 DAYS",IF($F880&lt;=TODAY()+60,"DUE IN 31-60 DAYS",IF($F880&lt;=TODAY()+90,"DUE IN 61-90 DAYS","VALID"))))))</f>
        <v/>
      </c>
      <c r="J880" s="59" t="str">
        <f>IF($F880="","",$F880-TODAY())</f>
        <v/>
      </c>
      <c r="K880" s="62" t="str">
        <f>IF(OR($F880="",$H880=""),"",$F880-$H880)</f>
        <v/>
      </c>
      <c r="L880" s="57"/>
    </row>
    <row r="881" spans="1:12">
      <c r="A881" s="57"/>
      <c r="B881" s="57"/>
      <c r="C881" s="57"/>
      <c r="D881" s="57"/>
      <c r="E881" s="58"/>
      <c r="F881" s="58"/>
      <c r="G881" s="57"/>
      <c r="H881" s="61"/>
      <c r="I881" s="59" t="str">
        <f>IF($A881="","",IF($F881="","MISSING EXPIRY",IF($F881&lt;TODAY(),"EXPIRED",IF($F881&lt;=TODAY()+30,"DUE IN 30 DAYS",IF($F881&lt;=TODAY()+60,"DUE IN 31-60 DAYS",IF($F881&lt;=TODAY()+90,"DUE IN 61-90 DAYS","VALID"))))))</f>
        <v/>
      </c>
      <c r="J881" s="59" t="str">
        <f>IF($F881="","",$F881-TODAY())</f>
        <v/>
      </c>
      <c r="K881" s="62" t="str">
        <f>IF(OR($F881="",$H881=""),"",$F881-$H881)</f>
        <v/>
      </c>
      <c r="L881" s="57"/>
    </row>
    <row r="882" spans="1:12">
      <c r="A882" s="57"/>
      <c r="B882" s="57"/>
      <c r="C882" s="57"/>
      <c r="D882" s="57"/>
      <c r="E882" s="58"/>
      <c r="F882" s="58"/>
      <c r="G882" s="57"/>
      <c r="H882" s="61"/>
      <c r="I882" s="59" t="str">
        <f>IF($A882="","",IF($F882="","MISSING EXPIRY",IF($F882&lt;TODAY(),"EXPIRED",IF($F882&lt;=TODAY()+30,"DUE IN 30 DAYS",IF($F882&lt;=TODAY()+60,"DUE IN 31-60 DAYS",IF($F882&lt;=TODAY()+90,"DUE IN 61-90 DAYS","VALID"))))))</f>
        <v/>
      </c>
      <c r="J882" s="59" t="str">
        <f>IF($F882="","",$F882-TODAY())</f>
        <v/>
      </c>
      <c r="K882" s="62" t="str">
        <f>IF(OR($F882="",$H882=""),"",$F882-$H882)</f>
        <v/>
      </c>
      <c r="L882" s="57"/>
    </row>
    <row r="883" spans="1:12">
      <c r="A883" s="57"/>
      <c r="B883" s="57"/>
      <c r="C883" s="57"/>
      <c r="D883" s="57"/>
      <c r="E883" s="58"/>
      <c r="F883" s="58"/>
      <c r="G883" s="57"/>
      <c r="H883" s="61"/>
      <c r="I883" s="59" t="str">
        <f>IF($A883="","",IF($F883="","MISSING EXPIRY",IF($F883&lt;TODAY(),"EXPIRED",IF($F883&lt;=TODAY()+30,"DUE IN 30 DAYS",IF($F883&lt;=TODAY()+60,"DUE IN 31-60 DAYS",IF($F883&lt;=TODAY()+90,"DUE IN 61-90 DAYS","VALID"))))))</f>
        <v/>
      </c>
      <c r="J883" s="59" t="str">
        <f>IF($F883="","",$F883-TODAY())</f>
        <v/>
      </c>
      <c r="K883" s="62" t="str">
        <f>IF(OR($F883="",$H883=""),"",$F883-$H883)</f>
        <v/>
      </c>
      <c r="L883" s="57"/>
    </row>
    <row r="884" spans="1:12">
      <c r="A884" s="57"/>
      <c r="B884" s="57"/>
      <c r="C884" s="57"/>
      <c r="D884" s="57"/>
      <c r="E884" s="58"/>
      <c r="F884" s="58"/>
      <c r="G884" s="57"/>
      <c r="H884" s="61"/>
      <c r="I884" s="59" t="str">
        <f>IF($A884="","",IF($F884="","MISSING EXPIRY",IF($F884&lt;TODAY(),"EXPIRED",IF($F884&lt;=TODAY()+30,"DUE IN 30 DAYS",IF($F884&lt;=TODAY()+60,"DUE IN 31-60 DAYS",IF($F884&lt;=TODAY()+90,"DUE IN 61-90 DAYS","VALID"))))))</f>
        <v/>
      </c>
      <c r="J884" s="59" t="str">
        <f>IF($F884="","",$F884-TODAY())</f>
        <v/>
      </c>
      <c r="K884" s="62" t="str">
        <f>IF(OR($F884="",$H884=""),"",$F884-$H884)</f>
        <v/>
      </c>
      <c r="L884" s="57"/>
    </row>
    <row r="885" spans="1:12">
      <c r="A885" s="57"/>
      <c r="B885" s="57"/>
      <c r="C885" s="57"/>
      <c r="D885" s="57"/>
      <c r="E885" s="58"/>
      <c r="F885" s="58"/>
      <c r="G885" s="57"/>
      <c r="H885" s="61"/>
      <c r="I885" s="59" t="str">
        <f>IF($A885="","",IF($F885="","MISSING EXPIRY",IF($F885&lt;TODAY(),"EXPIRED",IF($F885&lt;=TODAY()+30,"DUE IN 30 DAYS",IF($F885&lt;=TODAY()+60,"DUE IN 31-60 DAYS",IF($F885&lt;=TODAY()+90,"DUE IN 61-90 DAYS","VALID"))))))</f>
        <v/>
      </c>
      <c r="J885" s="59" t="str">
        <f>IF($F885="","",$F885-TODAY())</f>
        <v/>
      </c>
      <c r="K885" s="62" t="str">
        <f>IF(OR($F885="",$H885=""),"",$F885-$H885)</f>
        <v/>
      </c>
      <c r="L885" s="57"/>
    </row>
    <row r="886" spans="1:12">
      <c r="A886" s="57"/>
      <c r="B886" s="57"/>
      <c r="C886" s="57"/>
      <c r="D886" s="57"/>
      <c r="E886" s="58"/>
      <c r="F886" s="58"/>
      <c r="G886" s="57"/>
      <c r="H886" s="61"/>
      <c r="I886" s="59" t="str">
        <f>IF($A886="","",IF($F886="","MISSING EXPIRY",IF($F886&lt;TODAY(),"EXPIRED",IF($F886&lt;=TODAY()+30,"DUE IN 30 DAYS",IF($F886&lt;=TODAY()+60,"DUE IN 31-60 DAYS",IF($F886&lt;=TODAY()+90,"DUE IN 61-90 DAYS","VALID"))))))</f>
        <v/>
      </c>
      <c r="J886" s="59" t="str">
        <f>IF($F886="","",$F886-TODAY())</f>
        <v/>
      </c>
      <c r="K886" s="62" t="str">
        <f>IF(OR($F886="",$H886=""),"",$F886-$H886)</f>
        <v/>
      </c>
      <c r="L886" s="57"/>
    </row>
    <row r="887" spans="1:12">
      <c r="A887" s="57"/>
      <c r="B887" s="57"/>
      <c r="C887" s="57"/>
      <c r="D887" s="57"/>
      <c r="E887" s="58"/>
      <c r="F887" s="58"/>
      <c r="G887" s="57"/>
      <c r="H887" s="61"/>
      <c r="I887" s="59" t="str">
        <f>IF($A887="","",IF($F887="","MISSING EXPIRY",IF($F887&lt;TODAY(),"EXPIRED",IF($F887&lt;=TODAY()+30,"DUE IN 30 DAYS",IF($F887&lt;=TODAY()+60,"DUE IN 31-60 DAYS",IF($F887&lt;=TODAY()+90,"DUE IN 61-90 DAYS","VALID"))))))</f>
        <v/>
      </c>
      <c r="J887" s="59" t="str">
        <f>IF($F887="","",$F887-TODAY())</f>
        <v/>
      </c>
      <c r="K887" s="62" t="str">
        <f>IF(OR($F887="",$H887=""),"",$F887-$H887)</f>
        <v/>
      </c>
      <c r="L887" s="57"/>
    </row>
    <row r="888" spans="1:12">
      <c r="A888" s="57"/>
      <c r="B888" s="57"/>
      <c r="C888" s="57"/>
      <c r="D888" s="57"/>
      <c r="E888" s="58"/>
      <c r="F888" s="58"/>
      <c r="G888" s="57"/>
      <c r="H888" s="61"/>
      <c r="I888" s="59" t="str">
        <f>IF($A888="","",IF($F888="","MISSING EXPIRY",IF($F888&lt;TODAY(),"EXPIRED",IF($F888&lt;=TODAY()+30,"DUE IN 30 DAYS",IF($F888&lt;=TODAY()+60,"DUE IN 31-60 DAYS",IF($F888&lt;=TODAY()+90,"DUE IN 61-90 DAYS","VALID"))))))</f>
        <v/>
      </c>
      <c r="J888" s="59" t="str">
        <f>IF($F888="","",$F888-TODAY())</f>
        <v/>
      </c>
      <c r="K888" s="62" t="str">
        <f>IF(OR($F888="",$H888=""),"",$F888-$H888)</f>
        <v/>
      </c>
      <c r="L888" s="57"/>
    </row>
    <row r="889" spans="1:12">
      <c r="A889" s="57"/>
      <c r="B889" s="57"/>
      <c r="C889" s="57"/>
      <c r="D889" s="57"/>
      <c r="E889" s="58"/>
      <c r="F889" s="58"/>
      <c r="G889" s="57"/>
      <c r="H889" s="61"/>
      <c r="I889" s="59" t="str">
        <f>IF($A889="","",IF($F889="","MISSING EXPIRY",IF($F889&lt;TODAY(),"EXPIRED",IF($F889&lt;=TODAY()+30,"DUE IN 30 DAYS",IF($F889&lt;=TODAY()+60,"DUE IN 31-60 DAYS",IF($F889&lt;=TODAY()+90,"DUE IN 61-90 DAYS","VALID"))))))</f>
        <v/>
      </c>
      <c r="J889" s="59" t="str">
        <f>IF($F889="","",$F889-TODAY())</f>
        <v/>
      </c>
      <c r="K889" s="62" t="str">
        <f>IF(OR($F889="",$H889=""),"",$F889-$H889)</f>
        <v/>
      </c>
      <c r="L889" s="57"/>
    </row>
    <row r="890" spans="1:12">
      <c r="A890" s="57"/>
      <c r="B890" s="57"/>
      <c r="C890" s="57"/>
      <c r="D890" s="57"/>
      <c r="E890" s="58"/>
      <c r="F890" s="58"/>
      <c r="G890" s="57"/>
      <c r="H890" s="61"/>
      <c r="I890" s="59" t="str">
        <f>IF($A890="","",IF($F890="","MISSING EXPIRY",IF($F890&lt;TODAY(),"EXPIRED",IF($F890&lt;=TODAY()+30,"DUE IN 30 DAYS",IF($F890&lt;=TODAY()+60,"DUE IN 31-60 DAYS",IF($F890&lt;=TODAY()+90,"DUE IN 61-90 DAYS","VALID"))))))</f>
        <v/>
      </c>
      <c r="J890" s="59" t="str">
        <f>IF($F890="","",$F890-TODAY())</f>
        <v/>
      </c>
      <c r="K890" s="62" t="str">
        <f>IF(OR($F890="",$H890=""),"",$F890-$H890)</f>
        <v/>
      </c>
      <c r="L890" s="57"/>
    </row>
    <row r="891" spans="1:12">
      <c r="A891" s="57"/>
      <c r="B891" s="57"/>
      <c r="C891" s="57"/>
      <c r="D891" s="57"/>
      <c r="E891" s="58"/>
      <c r="F891" s="58"/>
      <c r="G891" s="57"/>
      <c r="H891" s="61"/>
      <c r="I891" s="59" t="str">
        <f>IF($A891="","",IF($F891="","MISSING EXPIRY",IF($F891&lt;TODAY(),"EXPIRED",IF($F891&lt;=TODAY()+30,"DUE IN 30 DAYS",IF($F891&lt;=TODAY()+60,"DUE IN 31-60 DAYS",IF($F891&lt;=TODAY()+90,"DUE IN 61-90 DAYS","VALID"))))))</f>
        <v/>
      </c>
      <c r="J891" s="59" t="str">
        <f>IF($F891="","",$F891-TODAY())</f>
        <v/>
      </c>
      <c r="K891" s="62" t="str">
        <f>IF(OR($F891="",$H891=""),"",$F891-$H891)</f>
        <v/>
      </c>
      <c r="L891" s="57"/>
    </row>
    <row r="892" spans="1:12">
      <c r="A892" s="57"/>
      <c r="B892" s="57"/>
      <c r="C892" s="57"/>
      <c r="D892" s="57"/>
      <c r="E892" s="58"/>
      <c r="F892" s="58"/>
      <c r="G892" s="57"/>
      <c r="H892" s="61"/>
      <c r="I892" s="59" t="str">
        <f>IF($A892="","",IF($F892="","MISSING EXPIRY",IF($F892&lt;TODAY(),"EXPIRED",IF($F892&lt;=TODAY()+30,"DUE IN 30 DAYS",IF($F892&lt;=TODAY()+60,"DUE IN 31-60 DAYS",IF($F892&lt;=TODAY()+90,"DUE IN 61-90 DAYS","VALID"))))))</f>
        <v/>
      </c>
      <c r="J892" s="59" t="str">
        <f>IF($F892="","",$F892-TODAY())</f>
        <v/>
      </c>
      <c r="K892" s="62" t="str">
        <f>IF(OR($F892="",$H892=""),"",$F892-$H892)</f>
        <v/>
      </c>
      <c r="L892" s="57"/>
    </row>
    <row r="893" spans="1:12">
      <c r="A893" s="57"/>
      <c r="B893" s="57"/>
      <c r="C893" s="57"/>
      <c r="D893" s="57"/>
      <c r="E893" s="58"/>
      <c r="F893" s="58"/>
      <c r="G893" s="57"/>
      <c r="H893" s="61"/>
      <c r="I893" s="59" t="str">
        <f>IF($A893="","",IF($F893="","MISSING EXPIRY",IF($F893&lt;TODAY(),"EXPIRED",IF($F893&lt;=TODAY()+30,"DUE IN 30 DAYS",IF($F893&lt;=TODAY()+60,"DUE IN 31-60 DAYS",IF($F893&lt;=TODAY()+90,"DUE IN 61-90 DAYS","VALID"))))))</f>
        <v/>
      </c>
      <c r="J893" s="59" t="str">
        <f>IF($F893="","",$F893-TODAY())</f>
        <v/>
      </c>
      <c r="K893" s="62" t="str">
        <f>IF(OR($F893="",$H893=""),"",$F893-$H893)</f>
        <v/>
      </c>
      <c r="L893" s="57"/>
    </row>
    <row r="894" spans="1:12">
      <c r="A894" s="57"/>
      <c r="B894" s="57"/>
      <c r="C894" s="57"/>
      <c r="D894" s="57"/>
      <c r="E894" s="58"/>
      <c r="F894" s="58"/>
      <c r="G894" s="57"/>
      <c r="H894" s="61"/>
      <c r="I894" s="59" t="str">
        <f>IF($A894="","",IF($F894="","MISSING EXPIRY",IF($F894&lt;TODAY(),"EXPIRED",IF($F894&lt;=TODAY()+30,"DUE IN 30 DAYS",IF($F894&lt;=TODAY()+60,"DUE IN 31-60 DAYS",IF($F894&lt;=TODAY()+90,"DUE IN 61-90 DAYS","VALID"))))))</f>
        <v/>
      </c>
      <c r="J894" s="59" t="str">
        <f>IF($F894="","",$F894-TODAY())</f>
        <v/>
      </c>
      <c r="K894" s="62" t="str">
        <f>IF(OR($F894="",$H894=""),"",$F894-$H894)</f>
        <v/>
      </c>
      <c r="L894" s="57"/>
    </row>
    <row r="895" spans="1:12">
      <c r="A895" s="57"/>
      <c r="B895" s="57"/>
      <c r="C895" s="57"/>
      <c r="D895" s="57"/>
      <c r="E895" s="58"/>
      <c r="F895" s="58"/>
      <c r="G895" s="57"/>
      <c r="H895" s="61"/>
      <c r="I895" s="59" t="str">
        <f>IF($A895="","",IF($F895="","MISSING EXPIRY",IF($F895&lt;TODAY(),"EXPIRED",IF($F895&lt;=TODAY()+30,"DUE IN 30 DAYS",IF($F895&lt;=TODAY()+60,"DUE IN 31-60 DAYS",IF($F895&lt;=TODAY()+90,"DUE IN 61-90 DAYS","VALID"))))))</f>
        <v/>
      </c>
      <c r="J895" s="59" t="str">
        <f>IF($F895="","",$F895-TODAY())</f>
        <v/>
      </c>
      <c r="K895" s="62" t="str">
        <f>IF(OR($F895="",$H895=""),"",$F895-$H895)</f>
        <v/>
      </c>
      <c r="L895" s="57"/>
    </row>
    <row r="896" spans="1:12">
      <c r="A896" s="57"/>
      <c r="B896" s="57"/>
      <c r="C896" s="57"/>
      <c r="D896" s="57"/>
      <c r="E896" s="58"/>
      <c r="F896" s="58"/>
      <c r="G896" s="57"/>
      <c r="H896" s="61"/>
      <c r="I896" s="59" t="str">
        <f>IF($A896="","",IF($F896="","MISSING EXPIRY",IF($F896&lt;TODAY(),"EXPIRED",IF($F896&lt;=TODAY()+30,"DUE IN 30 DAYS",IF($F896&lt;=TODAY()+60,"DUE IN 31-60 DAYS",IF($F896&lt;=TODAY()+90,"DUE IN 61-90 DAYS","VALID"))))))</f>
        <v/>
      </c>
      <c r="J896" s="59" t="str">
        <f>IF($F896="","",$F896-TODAY())</f>
        <v/>
      </c>
      <c r="K896" s="62" t="str">
        <f>IF(OR($F896="",$H896=""),"",$F896-$H896)</f>
        <v/>
      </c>
      <c r="L896" s="57"/>
    </row>
    <row r="897" spans="1:12">
      <c r="A897" s="57"/>
      <c r="B897" s="57"/>
      <c r="C897" s="57"/>
      <c r="D897" s="57"/>
      <c r="E897" s="58"/>
      <c r="F897" s="58"/>
      <c r="G897" s="57"/>
      <c r="H897" s="61"/>
      <c r="I897" s="59" t="str">
        <f>IF($A897="","",IF($F897="","MISSING EXPIRY",IF($F897&lt;TODAY(),"EXPIRED",IF($F897&lt;=TODAY()+30,"DUE IN 30 DAYS",IF($F897&lt;=TODAY()+60,"DUE IN 31-60 DAYS",IF($F897&lt;=TODAY()+90,"DUE IN 61-90 DAYS","VALID"))))))</f>
        <v/>
      </c>
      <c r="J897" s="59" t="str">
        <f>IF($F897="","",$F897-TODAY())</f>
        <v/>
      </c>
      <c r="K897" s="62" t="str">
        <f>IF(OR($F897="",$H897=""),"",$F897-$H897)</f>
        <v/>
      </c>
      <c r="L897" s="57"/>
    </row>
    <row r="898" spans="1:12">
      <c r="A898" s="57"/>
      <c r="B898" s="57"/>
      <c r="C898" s="57"/>
      <c r="D898" s="57"/>
      <c r="E898" s="58"/>
      <c r="F898" s="58"/>
      <c r="G898" s="57"/>
      <c r="H898" s="61"/>
      <c r="I898" s="59" t="str">
        <f>IF($A898="","",IF($F898="","MISSING EXPIRY",IF($F898&lt;TODAY(),"EXPIRED",IF($F898&lt;=TODAY()+30,"DUE IN 30 DAYS",IF($F898&lt;=TODAY()+60,"DUE IN 31-60 DAYS",IF($F898&lt;=TODAY()+90,"DUE IN 61-90 DAYS","VALID"))))))</f>
        <v/>
      </c>
      <c r="J898" s="59" t="str">
        <f>IF($F898="","",$F898-TODAY())</f>
        <v/>
      </c>
      <c r="K898" s="62" t="str">
        <f>IF(OR($F898="",$H898=""),"",$F898-$H898)</f>
        <v/>
      </c>
      <c r="L898" s="57"/>
    </row>
    <row r="899" spans="1:12">
      <c r="A899" s="57"/>
      <c r="B899" s="57"/>
      <c r="C899" s="57"/>
      <c r="D899" s="57"/>
      <c r="E899" s="58"/>
      <c r="F899" s="58"/>
      <c r="G899" s="57"/>
      <c r="H899" s="61"/>
      <c r="I899" s="59" t="str">
        <f>IF($A899="","",IF($F899="","MISSING EXPIRY",IF($F899&lt;TODAY(),"EXPIRED",IF($F899&lt;=TODAY()+30,"DUE IN 30 DAYS",IF($F899&lt;=TODAY()+60,"DUE IN 31-60 DAYS",IF($F899&lt;=TODAY()+90,"DUE IN 61-90 DAYS","VALID"))))))</f>
        <v/>
      </c>
      <c r="J899" s="59" t="str">
        <f>IF($F899="","",$F899-TODAY())</f>
        <v/>
      </c>
      <c r="K899" s="62" t="str">
        <f>IF(OR($F899="",$H899=""),"",$F899-$H899)</f>
        <v/>
      </c>
      <c r="L899" s="57"/>
    </row>
    <row r="900" spans="1:12">
      <c r="A900" s="57"/>
      <c r="B900" s="57"/>
      <c r="C900" s="57"/>
      <c r="D900" s="57"/>
      <c r="E900" s="58"/>
      <c r="F900" s="58"/>
      <c r="G900" s="57"/>
      <c r="H900" s="61"/>
      <c r="I900" s="59" t="str">
        <f>IF($A900="","",IF($F900="","MISSING EXPIRY",IF($F900&lt;TODAY(),"EXPIRED",IF($F900&lt;=TODAY()+30,"DUE IN 30 DAYS",IF($F900&lt;=TODAY()+60,"DUE IN 31-60 DAYS",IF($F900&lt;=TODAY()+90,"DUE IN 61-90 DAYS","VALID"))))))</f>
        <v/>
      </c>
      <c r="J900" s="59" t="str">
        <f>IF($F900="","",$F900-TODAY())</f>
        <v/>
      </c>
      <c r="K900" s="62" t="str">
        <f>IF(OR($F900="",$H900=""),"",$F900-$H900)</f>
        <v/>
      </c>
      <c r="L900" s="57"/>
    </row>
    <row r="901" spans="1:12">
      <c r="A901" s="57"/>
      <c r="B901" s="57"/>
      <c r="C901" s="57"/>
      <c r="D901" s="57"/>
      <c r="E901" s="58"/>
      <c r="F901" s="58"/>
      <c r="G901" s="57"/>
      <c r="H901" s="61"/>
      <c r="I901" s="59" t="str">
        <f>IF($A901="","",IF($F901="","MISSING EXPIRY",IF($F901&lt;TODAY(),"EXPIRED",IF($F901&lt;=TODAY()+30,"DUE IN 30 DAYS",IF($F901&lt;=TODAY()+60,"DUE IN 31-60 DAYS",IF($F901&lt;=TODAY()+90,"DUE IN 61-90 DAYS","VALID"))))))</f>
        <v/>
      </c>
      <c r="J901" s="59" t="str">
        <f>IF($F901="","",$F901-TODAY())</f>
        <v/>
      </c>
      <c r="K901" s="62" t="str">
        <f>IF(OR($F901="",$H901=""),"",$F901-$H901)</f>
        <v/>
      </c>
      <c r="L901" s="57"/>
    </row>
    <row r="902" spans="1:12">
      <c r="A902" s="57"/>
      <c r="B902" s="57"/>
      <c r="C902" s="57"/>
      <c r="D902" s="57"/>
      <c r="E902" s="58"/>
      <c r="F902" s="58"/>
      <c r="G902" s="57"/>
      <c r="H902" s="61"/>
      <c r="I902" s="59" t="str">
        <f>IF($A902="","",IF($F902="","MISSING EXPIRY",IF($F902&lt;TODAY(),"EXPIRED",IF($F902&lt;=TODAY()+30,"DUE IN 30 DAYS",IF($F902&lt;=TODAY()+60,"DUE IN 31-60 DAYS",IF($F902&lt;=TODAY()+90,"DUE IN 61-90 DAYS","VALID"))))))</f>
        <v/>
      </c>
      <c r="J902" s="59" t="str">
        <f>IF($F902="","",$F902-TODAY())</f>
        <v/>
      </c>
      <c r="K902" s="62" t="str">
        <f>IF(OR($F902="",$H902=""),"",$F902-$H902)</f>
        <v/>
      </c>
      <c r="L902" s="57"/>
    </row>
    <row r="903" spans="1:12">
      <c r="A903" s="57"/>
      <c r="B903" s="57"/>
      <c r="C903" s="57"/>
      <c r="D903" s="57"/>
      <c r="E903" s="58"/>
      <c r="F903" s="58"/>
      <c r="G903" s="57"/>
      <c r="H903" s="61"/>
      <c r="I903" s="59" t="str">
        <f>IF($A903="","",IF($F903="","MISSING EXPIRY",IF($F903&lt;TODAY(),"EXPIRED",IF($F903&lt;=TODAY()+30,"DUE IN 30 DAYS",IF($F903&lt;=TODAY()+60,"DUE IN 31-60 DAYS",IF($F903&lt;=TODAY()+90,"DUE IN 61-90 DAYS","VALID"))))))</f>
        <v/>
      </c>
      <c r="J903" s="59" t="str">
        <f>IF($F903="","",$F903-TODAY())</f>
        <v/>
      </c>
      <c r="K903" s="62" t="str">
        <f>IF(OR($F903="",$H903=""),"",$F903-$H903)</f>
        <v/>
      </c>
      <c r="L903" s="57"/>
    </row>
    <row r="904" spans="1:12">
      <c r="A904" s="57"/>
      <c r="B904" s="57"/>
      <c r="C904" s="57"/>
      <c r="D904" s="57"/>
      <c r="E904" s="58"/>
      <c r="F904" s="58"/>
      <c r="G904" s="57"/>
      <c r="H904" s="61"/>
      <c r="I904" s="59" t="str">
        <f>IF($A904="","",IF($F904="","MISSING EXPIRY",IF($F904&lt;TODAY(),"EXPIRED",IF($F904&lt;=TODAY()+30,"DUE IN 30 DAYS",IF($F904&lt;=TODAY()+60,"DUE IN 31-60 DAYS",IF($F904&lt;=TODAY()+90,"DUE IN 61-90 DAYS","VALID"))))))</f>
        <v/>
      </c>
      <c r="J904" s="59" t="str">
        <f>IF($F904="","",$F904-TODAY())</f>
        <v/>
      </c>
      <c r="K904" s="62" t="str">
        <f>IF(OR($F904="",$H904=""),"",$F904-$H904)</f>
        <v/>
      </c>
      <c r="L904" s="57"/>
    </row>
    <row r="905" spans="1:12">
      <c r="A905" s="57"/>
      <c r="B905" s="57"/>
      <c r="C905" s="57"/>
      <c r="D905" s="57"/>
      <c r="E905" s="58"/>
      <c r="F905" s="58"/>
      <c r="G905" s="57"/>
      <c r="H905" s="61"/>
      <c r="I905" s="59" t="str">
        <f>IF($A905="","",IF($F905="","MISSING EXPIRY",IF($F905&lt;TODAY(),"EXPIRED",IF($F905&lt;=TODAY()+30,"DUE IN 30 DAYS",IF($F905&lt;=TODAY()+60,"DUE IN 31-60 DAYS",IF($F905&lt;=TODAY()+90,"DUE IN 61-90 DAYS","VALID"))))))</f>
        <v/>
      </c>
      <c r="J905" s="59" t="str">
        <f>IF($F905="","",$F905-TODAY())</f>
        <v/>
      </c>
      <c r="K905" s="62" t="str">
        <f>IF(OR($F905="",$H905=""),"",$F905-$H905)</f>
        <v/>
      </c>
      <c r="L905" s="57"/>
    </row>
    <row r="906" spans="1:12">
      <c r="A906" s="57"/>
      <c r="B906" s="57"/>
      <c r="C906" s="57"/>
      <c r="D906" s="57"/>
      <c r="E906" s="58"/>
      <c r="F906" s="58"/>
      <c r="G906" s="57"/>
      <c r="H906" s="61"/>
      <c r="I906" s="59" t="str">
        <f>IF($A906="","",IF($F906="","MISSING EXPIRY",IF($F906&lt;TODAY(),"EXPIRED",IF($F906&lt;=TODAY()+30,"DUE IN 30 DAYS",IF($F906&lt;=TODAY()+60,"DUE IN 31-60 DAYS",IF($F906&lt;=TODAY()+90,"DUE IN 61-90 DAYS","VALID"))))))</f>
        <v/>
      </c>
      <c r="J906" s="59" t="str">
        <f>IF($F906="","",$F906-TODAY())</f>
        <v/>
      </c>
      <c r="K906" s="62" t="str">
        <f>IF(OR($F906="",$H906=""),"",$F906-$H906)</f>
        <v/>
      </c>
      <c r="L906" s="57"/>
    </row>
    <row r="907" spans="1:12">
      <c r="A907" s="57"/>
      <c r="B907" s="57"/>
      <c r="C907" s="57"/>
      <c r="D907" s="57"/>
      <c r="E907" s="58"/>
      <c r="F907" s="58"/>
      <c r="G907" s="57"/>
      <c r="H907" s="61"/>
      <c r="I907" s="59" t="str">
        <f>IF($A907="","",IF($F907="","MISSING EXPIRY",IF($F907&lt;TODAY(),"EXPIRED",IF($F907&lt;=TODAY()+30,"DUE IN 30 DAYS",IF($F907&lt;=TODAY()+60,"DUE IN 31-60 DAYS",IF($F907&lt;=TODAY()+90,"DUE IN 61-90 DAYS","VALID"))))))</f>
        <v/>
      </c>
      <c r="J907" s="59" t="str">
        <f>IF($F907="","",$F907-TODAY())</f>
        <v/>
      </c>
      <c r="K907" s="62" t="str">
        <f>IF(OR($F907="",$H907=""),"",$F907-$H907)</f>
        <v/>
      </c>
      <c r="L907" s="57"/>
    </row>
    <row r="908" spans="1:12">
      <c r="A908" s="57"/>
      <c r="B908" s="57"/>
      <c r="C908" s="57"/>
      <c r="D908" s="57"/>
      <c r="E908" s="58"/>
      <c r="F908" s="58"/>
      <c r="G908" s="57"/>
      <c r="H908" s="61"/>
      <c r="I908" s="59" t="str">
        <f>IF($A908="","",IF($F908="","MISSING EXPIRY",IF($F908&lt;TODAY(),"EXPIRED",IF($F908&lt;=TODAY()+30,"DUE IN 30 DAYS",IF($F908&lt;=TODAY()+60,"DUE IN 31-60 DAYS",IF($F908&lt;=TODAY()+90,"DUE IN 61-90 DAYS","VALID"))))))</f>
        <v/>
      </c>
      <c r="J908" s="59" t="str">
        <f>IF($F908="","",$F908-TODAY())</f>
        <v/>
      </c>
      <c r="K908" s="62" t="str">
        <f>IF(OR($F908="",$H908=""),"",$F908-$H908)</f>
        <v/>
      </c>
      <c r="L908" s="57"/>
    </row>
    <row r="909" spans="1:12">
      <c r="A909" s="57"/>
      <c r="B909" s="57"/>
      <c r="C909" s="57"/>
      <c r="D909" s="57"/>
      <c r="E909" s="58"/>
      <c r="F909" s="58"/>
      <c r="G909" s="57"/>
      <c r="H909" s="61"/>
      <c r="I909" s="59" t="str">
        <f>IF($A909="","",IF($F909="","MISSING EXPIRY",IF($F909&lt;TODAY(),"EXPIRED",IF($F909&lt;=TODAY()+30,"DUE IN 30 DAYS",IF($F909&lt;=TODAY()+60,"DUE IN 31-60 DAYS",IF($F909&lt;=TODAY()+90,"DUE IN 61-90 DAYS","VALID"))))))</f>
        <v/>
      </c>
      <c r="J909" s="59" t="str">
        <f>IF($F909="","",$F909-TODAY())</f>
        <v/>
      </c>
      <c r="K909" s="62" t="str">
        <f>IF(OR($F909="",$H909=""),"",$F909-$H909)</f>
        <v/>
      </c>
      <c r="L909" s="57"/>
    </row>
    <row r="910" spans="1:12">
      <c r="A910" s="57"/>
      <c r="B910" s="57"/>
      <c r="C910" s="57"/>
      <c r="D910" s="57"/>
      <c r="E910" s="58"/>
      <c r="F910" s="58"/>
      <c r="G910" s="57"/>
      <c r="H910" s="61"/>
      <c r="I910" s="59" t="str">
        <f>IF($A910="","",IF($F910="","MISSING EXPIRY",IF($F910&lt;TODAY(),"EXPIRED",IF($F910&lt;=TODAY()+30,"DUE IN 30 DAYS",IF($F910&lt;=TODAY()+60,"DUE IN 31-60 DAYS",IF($F910&lt;=TODAY()+90,"DUE IN 61-90 DAYS","VALID"))))))</f>
        <v/>
      </c>
      <c r="J910" s="59" t="str">
        <f>IF($F910="","",$F910-TODAY())</f>
        <v/>
      </c>
      <c r="K910" s="62" t="str">
        <f>IF(OR($F910="",$H910=""),"",$F910-$H910)</f>
        <v/>
      </c>
      <c r="L910" s="57"/>
    </row>
    <row r="911" spans="1:12">
      <c r="A911" s="57"/>
      <c r="B911" s="57"/>
      <c r="C911" s="57"/>
      <c r="D911" s="57"/>
      <c r="E911" s="58"/>
      <c r="F911" s="58"/>
      <c r="G911" s="57"/>
      <c r="H911" s="61"/>
      <c r="I911" s="59" t="str">
        <f>IF($A911="","",IF($F911="","MISSING EXPIRY",IF($F911&lt;TODAY(),"EXPIRED",IF($F911&lt;=TODAY()+30,"DUE IN 30 DAYS",IF($F911&lt;=TODAY()+60,"DUE IN 31-60 DAYS",IF($F911&lt;=TODAY()+90,"DUE IN 61-90 DAYS","VALID"))))))</f>
        <v/>
      </c>
      <c r="J911" s="59" t="str">
        <f>IF($F911="","",$F911-TODAY())</f>
        <v/>
      </c>
      <c r="K911" s="62" t="str">
        <f>IF(OR($F911="",$H911=""),"",$F911-$H911)</f>
        <v/>
      </c>
      <c r="L911" s="57"/>
    </row>
    <row r="912" spans="1:12">
      <c r="A912" s="57"/>
      <c r="B912" s="57"/>
      <c r="C912" s="57"/>
      <c r="D912" s="57"/>
      <c r="E912" s="58"/>
      <c r="F912" s="58"/>
      <c r="G912" s="57"/>
      <c r="H912" s="61"/>
      <c r="I912" s="59" t="str">
        <f>IF($A912="","",IF($F912="","MISSING EXPIRY",IF($F912&lt;TODAY(),"EXPIRED",IF($F912&lt;=TODAY()+30,"DUE IN 30 DAYS",IF($F912&lt;=TODAY()+60,"DUE IN 31-60 DAYS",IF($F912&lt;=TODAY()+90,"DUE IN 61-90 DAYS","VALID"))))))</f>
        <v/>
      </c>
      <c r="J912" s="59" t="str">
        <f>IF($F912="","",$F912-TODAY())</f>
        <v/>
      </c>
      <c r="K912" s="62" t="str">
        <f>IF(OR($F912="",$H912=""),"",$F912-$H912)</f>
        <v/>
      </c>
      <c r="L912" s="57"/>
    </row>
    <row r="913" spans="1:12">
      <c r="A913" s="57"/>
      <c r="B913" s="57"/>
      <c r="C913" s="57"/>
      <c r="D913" s="57"/>
      <c r="E913" s="58"/>
      <c r="F913" s="58"/>
      <c r="G913" s="57"/>
      <c r="H913" s="61"/>
      <c r="I913" s="59" t="str">
        <f>IF($A913="","",IF($F913="","MISSING EXPIRY",IF($F913&lt;TODAY(),"EXPIRED",IF($F913&lt;=TODAY()+30,"DUE IN 30 DAYS",IF($F913&lt;=TODAY()+60,"DUE IN 31-60 DAYS",IF($F913&lt;=TODAY()+90,"DUE IN 61-90 DAYS","VALID"))))))</f>
        <v/>
      </c>
      <c r="J913" s="59" t="str">
        <f>IF($F913="","",$F913-TODAY())</f>
        <v/>
      </c>
      <c r="K913" s="62" t="str">
        <f>IF(OR($F913="",$H913=""),"",$F913-$H913)</f>
        <v/>
      </c>
      <c r="L913" s="57"/>
    </row>
    <row r="914" spans="1:12">
      <c r="A914" s="57"/>
      <c r="B914" s="57"/>
      <c r="C914" s="57"/>
      <c r="D914" s="57"/>
      <c r="E914" s="58"/>
      <c r="F914" s="58"/>
      <c r="G914" s="57"/>
      <c r="H914" s="61"/>
      <c r="I914" s="59" t="str">
        <f>IF($A914="","",IF($F914="","MISSING EXPIRY",IF($F914&lt;TODAY(),"EXPIRED",IF($F914&lt;=TODAY()+30,"DUE IN 30 DAYS",IF($F914&lt;=TODAY()+60,"DUE IN 31-60 DAYS",IF($F914&lt;=TODAY()+90,"DUE IN 61-90 DAYS","VALID"))))))</f>
        <v/>
      </c>
      <c r="J914" s="59" t="str">
        <f>IF($F914="","",$F914-TODAY())</f>
        <v/>
      </c>
      <c r="K914" s="62" t="str">
        <f>IF(OR($F914="",$H914=""),"",$F914-$H914)</f>
        <v/>
      </c>
      <c r="L914" s="57"/>
    </row>
    <row r="915" spans="1:12">
      <c r="A915" s="57"/>
      <c r="B915" s="57"/>
      <c r="C915" s="57"/>
      <c r="D915" s="57"/>
      <c r="E915" s="58"/>
      <c r="F915" s="58"/>
      <c r="G915" s="57"/>
      <c r="H915" s="61"/>
      <c r="I915" s="59" t="str">
        <f>IF($A915="","",IF($F915="","MISSING EXPIRY",IF($F915&lt;TODAY(),"EXPIRED",IF($F915&lt;=TODAY()+30,"DUE IN 30 DAYS",IF($F915&lt;=TODAY()+60,"DUE IN 31-60 DAYS",IF($F915&lt;=TODAY()+90,"DUE IN 61-90 DAYS","VALID"))))))</f>
        <v/>
      </c>
      <c r="J915" s="59" t="str">
        <f>IF($F915="","",$F915-TODAY())</f>
        <v/>
      </c>
      <c r="K915" s="62" t="str">
        <f>IF(OR($F915="",$H915=""),"",$F915-$H915)</f>
        <v/>
      </c>
      <c r="L915" s="57"/>
    </row>
    <row r="916" spans="1:12">
      <c r="A916" s="57"/>
      <c r="B916" s="57"/>
      <c r="C916" s="57"/>
      <c r="D916" s="57"/>
      <c r="E916" s="58"/>
      <c r="F916" s="58"/>
      <c r="G916" s="57"/>
      <c r="H916" s="61"/>
      <c r="I916" s="59" t="str">
        <f>IF($A916="","",IF($F916="","MISSING EXPIRY",IF($F916&lt;TODAY(),"EXPIRED",IF($F916&lt;=TODAY()+30,"DUE IN 30 DAYS",IF($F916&lt;=TODAY()+60,"DUE IN 31-60 DAYS",IF($F916&lt;=TODAY()+90,"DUE IN 61-90 DAYS","VALID"))))))</f>
        <v/>
      </c>
      <c r="J916" s="59" t="str">
        <f>IF($F916="","",$F916-TODAY())</f>
        <v/>
      </c>
      <c r="K916" s="62" t="str">
        <f>IF(OR($F916="",$H916=""),"",$F916-$H916)</f>
        <v/>
      </c>
      <c r="L916" s="57"/>
    </row>
    <row r="917" spans="1:12">
      <c r="A917" s="57"/>
      <c r="B917" s="57"/>
      <c r="C917" s="57"/>
      <c r="D917" s="57"/>
      <c r="E917" s="58"/>
      <c r="F917" s="58"/>
      <c r="G917" s="57"/>
      <c r="H917" s="61"/>
      <c r="I917" s="59" t="str">
        <f>IF($A917="","",IF($F917="","MISSING EXPIRY",IF($F917&lt;TODAY(),"EXPIRED",IF($F917&lt;=TODAY()+30,"DUE IN 30 DAYS",IF($F917&lt;=TODAY()+60,"DUE IN 31-60 DAYS",IF($F917&lt;=TODAY()+90,"DUE IN 61-90 DAYS","VALID"))))))</f>
        <v/>
      </c>
      <c r="J917" s="59" t="str">
        <f>IF($F917="","",$F917-TODAY())</f>
        <v/>
      </c>
      <c r="K917" s="62" t="str">
        <f>IF(OR($F917="",$H917=""),"",$F917-$H917)</f>
        <v/>
      </c>
      <c r="L917" s="57"/>
    </row>
    <row r="918" spans="1:12">
      <c r="A918" s="57"/>
      <c r="B918" s="57"/>
      <c r="C918" s="57"/>
      <c r="D918" s="57"/>
      <c r="E918" s="58"/>
      <c r="F918" s="58"/>
      <c r="G918" s="57"/>
      <c r="H918" s="61"/>
      <c r="I918" s="59" t="str">
        <f>IF($A918="","",IF($F918="","MISSING EXPIRY",IF($F918&lt;TODAY(),"EXPIRED",IF($F918&lt;=TODAY()+30,"DUE IN 30 DAYS",IF($F918&lt;=TODAY()+60,"DUE IN 31-60 DAYS",IF($F918&lt;=TODAY()+90,"DUE IN 61-90 DAYS","VALID"))))))</f>
        <v/>
      </c>
      <c r="J918" s="59" t="str">
        <f>IF($F918="","",$F918-TODAY())</f>
        <v/>
      </c>
      <c r="K918" s="62" t="str">
        <f>IF(OR($F918="",$H918=""),"",$F918-$H918)</f>
        <v/>
      </c>
      <c r="L918" s="57"/>
    </row>
    <row r="919" spans="1:12">
      <c r="A919" s="57"/>
      <c r="B919" s="57"/>
      <c r="C919" s="57"/>
      <c r="D919" s="57"/>
      <c r="E919" s="58"/>
      <c r="F919" s="58"/>
      <c r="G919" s="57"/>
      <c r="H919" s="61"/>
      <c r="I919" s="59" t="str">
        <f>IF($A919="","",IF($F919="","MISSING EXPIRY",IF($F919&lt;TODAY(),"EXPIRED",IF($F919&lt;=TODAY()+30,"DUE IN 30 DAYS",IF($F919&lt;=TODAY()+60,"DUE IN 31-60 DAYS",IF($F919&lt;=TODAY()+90,"DUE IN 61-90 DAYS","VALID"))))))</f>
        <v/>
      </c>
      <c r="J919" s="59" t="str">
        <f>IF($F919="","",$F919-TODAY())</f>
        <v/>
      </c>
      <c r="K919" s="62" t="str">
        <f>IF(OR($F919="",$H919=""),"",$F919-$H919)</f>
        <v/>
      </c>
      <c r="L919" s="57"/>
    </row>
    <row r="920" spans="1:12">
      <c r="A920" s="57"/>
      <c r="B920" s="57"/>
      <c r="C920" s="57"/>
      <c r="D920" s="57"/>
      <c r="E920" s="58"/>
      <c r="F920" s="58"/>
      <c r="G920" s="57"/>
      <c r="H920" s="61"/>
      <c r="I920" s="59" t="str">
        <f>IF($A920="","",IF($F920="","MISSING EXPIRY",IF($F920&lt;TODAY(),"EXPIRED",IF($F920&lt;=TODAY()+30,"DUE IN 30 DAYS",IF($F920&lt;=TODAY()+60,"DUE IN 31-60 DAYS",IF($F920&lt;=TODAY()+90,"DUE IN 61-90 DAYS","VALID"))))))</f>
        <v/>
      </c>
      <c r="J920" s="59" t="str">
        <f>IF($F920="","",$F920-TODAY())</f>
        <v/>
      </c>
      <c r="K920" s="62" t="str">
        <f>IF(OR($F920="",$H920=""),"",$F920-$H920)</f>
        <v/>
      </c>
      <c r="L920" s="57"/>
    </row>
    <row r="921" spans="1:12">
      <c r="A921" s="57"/>
      <c r="B921" s="57"/>
      <c r="C921" s="57"/>
      <c r="D921" s="57"/>
      <c r="E921" s="58"/>
      <c r="F921" s="58"/>
      <c r="G921" s="57"/>
      <c r="H921" s="61"/>
      <c r="I921" s="59" t="str">
        <f>IF($A921="","",IF($F921="","MISSING EXPIRY",IF($F921&lt;TODAY(),"EXPIRED",IF($F921&lt;=TODAY()+30,"DUE IN 30 DAYS",IF($F921&lt;=TODAY()+60,"DUE IN 31-60 DAYS",IF($F921&lt;=TODAY()+90,"DUE IN 61-90 DAYS","VALID"))))))</f>
        <v/>
      </c>
      <c r="J921" s="59" t="str">
        <f>IF($F921="","",$F921-TODAY())</f>
        <v/>
      </c>
      <c r="K921" s="62" t="str">
        <f>IF(OR($F921="",$H921=""),"",$F921-$H921)</f>
        <v/>
      </c>
      <c r="L921" s="57"/>
    </row>
    <row r="922" spans="1:12">
      <c r="A922" s="57"/>
      <c r="B922" s="57"/>
      <c r="C922" s="57"/>
      <c r="D922" s="57"/>
      <c r="E922" s="58"/>
      <c r="F922" s="58"/>
      <c r="G922" s="57"/>
      <c r="H922" s="61"/>
      <c r="I922" s="59" t="str">
        <f>IF($A922="","",IF($F922="","MISSING EXPIRY",IF($F922&lt;TODAY(),"EXPIRED",IF($F922&lt;=TODAY()+30,"DUE IN 30 DAYS",IF($F922&lt;=TODAY()+60,"DUE IN 31-60 DAYS",IF($F922&lt;=TODAY()+90,"DUE IN 61-90 DAYS","VALID"))))))</f>
        <v/>
      </c>
      <c r="J922" s="59" t="str">
        <f>IF($F922="","",$F922-TODAY())</f>
        <v/>
      </c>
      <c r="K922" s="62" t="str">
        <f>IF(OR($F922="",$H922=""),"",$F922-$H922)</f>
        <v/>
      </c>
      <c r="L922" s="57"/>
    </row>
    <row r="923" spans="1:12">
      <c r="A923" s="57"/>
      <c r="B923" s="57"/>
      <c r="C923" s="57"/>
      <c r="D923" s="57"/>
      <c r="E923" s="58"/>
      <c r="F923" s="58"/>
      <c r="G923" s="57"/>
      <c r="H923" s="61"/>
      <c r="I923" s="59" t="str">
        <f>IF($A923="","",IF($F923="","MISSING EXPIRY",IF($F923&lt;TODAY(),"EXPIRED",IF($F923&lt;=TODAY()+30,"DUE IN 30 DAYS",IF($F923&lt;=TODAY()+60,"DUE IN 31-60 DAYS",IF($F923&lt;=TODAY()+90,"DUE IN 61-90 DAYS","VALID"))))))</f>
        <v/>
      </c>
      <c r="J923" s="59" t="str">
        <f>IF($F923="","",$F923-TODAY())</f>
        <v/>
      </c>
      <c r="K923" s="62" t="str">
        <f>IF(OR($F923="",$H923=""),"",$F923-$H923)</f>
        <v/>
      </c>
      <c r="L923" s="57"/>
    </row>
    <row r="924" spans="1:12">
      <c r="A924" s="57"/>
      <c r="B924" s="57"/>
      <c r="C924" s="57"/>
      <c r="D924" s="57"/>
      <c r="E924" s="58"/>
      <c r="F924" s="58"/>
      <c r="G924" s="57"/>
      <c r="H924" s="61"/>
      <c r="I924" s="59" t="str">
        <f>IF($A924="","",IF($F924="","MISSING EXPIRY",IF($F924&lt;TODAY(),"EXPIRED",IF($F924&lt;=TODAY()+30,"DUE IN 30 DAYS",IF($F924&lt;=TODAY()+60,"DUE IN 31-60 DAYS",IF($F924&lt;=TODAY()+90,"DUE IN 61-90 DAYS","VALID"))))))</f>
        <v/>
      </c>
      <c r="J924" s="59" t="str">
        <f>IF($F924="","",$F924-TODAY())</f>
        <v/>
      </c>
      <c r="K924" s="62" t="str">
        <f>IF(OR($F924="",$H924=""),"",$F924-$H924)</f>
        <v/>
      </c>
      <c r="L924" s="57"/>
    </row>
    <row r="925" spans="1:12">
      <c r="A925" s="57"/>
      <c r="B925" s="57"/>
      <c r="C925" s="57"/>
      <c r="D925" s="57"/>
      <c r="E925" s="58"/>
      <c r="F925" s="58"/>
      <c r="G925" s="57"/>
      <c r="H925" s="61"/>
      <c r="I925" s="59" t="str">
        <f>IF($A925="","",IF($F925="","MISSING EXPIRY",IF($F925&lt;TODAY(),"EXPIRED",IF($F925&lt;=TODAY()+30,"DUE IN 30 DAYS",IF($F925&lt;=TODAY()+60,"DUE IN 31-60 DAYS",IF($F925&lt;=TODAY()+90,"DUE IN 61-90 DAYS","VALID"))))))</f>
        <v/>
      </c>
      <c r="J925" s="59" t="str">
        <f>IF($F925="","",$F925-TODAY())</f>
        <v/>
      </c>
      <c r="K925" s="62" t="str">
        <f>IF(OR($F925="",$H925=""),"",$F925-$H925)</f>
        <v/>
      </c>
      <c r="L925" s="57"/>
    </row>
    <row r="926" spans="1:12">
      <c r="A926" s="57"/>
      <c r="B926" s="57"/>
      <c r="C926" s="57"/>
      <c r="D926" s="57"/>
      <c r="E926" s="58"/>
      <c r="F926" s="58"/>
      <c r="G926" s="57"/>
      <c r="H926" s="61"/>
      <c r="I926" s="59" t="str">
        <f>IF($A926="","",IF($F926="","MISSING EXPIRY",IF($F926&lt;TODAY(),"EXPIRED",IF($F926&lt;=TODAY()+30,"DUE IN 30 DAYS",IF($F926&lt;=TODAY()+60,"DUE IN 31-60 DAYS",IF($F926&lt;=TODAY()+90,"DUE IN 61-90 DAYS","VALID"))))))</f>
        <v/>
      </c>
      <c r="J926" s="59" t="str">
        <f>IF($F926="","",$F926-TODAY())</f>
        <v/>
      </c>
      <c r="K926" s="62" t="str">
        <f>IF(OR($F926="",$H926=""),"",$F926-$H926)</f>
        <v/>
      </c>
      <c r="L926" s="57"/>
    </row>
    <row r="927" spans="1:12">
      <c r="A927" s="57"/>
      <c r="B927" s="57"/>
      <c r="C927" s="57"/>
      <c r="D927" s="57"/>
      <c r="E927" s="58"/>
      <c r="F927" s="58"/>
      <c r="G927" s="57"/>
      <c r="H927" s="61"/>
      <c r="I927" s="59" t="str">
        <f>IF($A927="","",IF($F927="","MISSING EXPIRY",IF($F927&lt;TODAY(),"EXPIRED",IF($F927&lt;=TODAY()+30,"DUE IN 30 DAYS",IF($F927&lt;=TODAY()+60,"DUE IN 31-60 DAYS",IF($F927&lt;=TODAY()+90,"DUE IN 61-90 DAYS","VALID"))))))</f>
        <v/>
      </c>
      <c r="J927" s="59" t="str">
        <f>IF($F927="","",$F927-TODAY())</f>
        <v/>
      </c>
      <c r="K927" s="62" t="str">
        <f>IF(OR($F927="",$H927=""),"",$F927-$H927)</f>
        <v/>
      </c>
      <c r="L927" s="57"/>
    </row>
    <row r="928" spans="1:12">
      <c r="A928" s="57"/>
      <c r="B928" s="57"/>
      <c r="C928" s="57"/>
      <c r="D928" s="57"/>
      <c r="E928" s="58"/>
      <c r="F928" s="58"/>
      <c r="G928" s="57"/>
      <c r="H928" s="61"/>
      <c r="I928" s="59" t="str">
        <f>IF($A928="","",IF($F928="","MISSING EXPIRY",IF($F928&lt;TODAY(),"EXPIRED",IF($F928&lt;=TODAY()+30,"DUE IN 30 DAYS",IF($F928&lt;=TODAY()+60,"DUE IN 31-60 DAYS",IF($F928&lt;=TODAY()+90,"DUE IN 61-90 DAYS","VALID"))))))</f>
        <v/>
      </c>
      <c r="J928" s="59" t="str">
        <f>IF($F928="","",$F928-TODAY())</f>
        <v/>
      </c>
      <c r="K928" s="62" t="str">
        <f>IF(OR($F928="",$H928=""),"",$F928-$H928)</f>
        <v/>
      </c>
      <c r="L928" s="57"/>
    </row>
    <row r="929" spans="1:12">
      <c r="A929" s="57"/>
      <c r="B929" s="57"/>
      <c r="C929" s="57"/>
      <c r="D929" s="57"/>
      <c r="E929" s="58"/>
      <c r="F929" s="58"/>
      <c r="G929" s="57"/>
      <c r="H929" s="61"/>
      <c r="I929" s="59" t="str">
        <f>IF($A929="","",IF($F929="","MISSING EXPIRY",IF($F929&lt;TODAY(),"EXPIRED",IF($F929&lt;=TODAY()+30,"DUE IN 30 DAYS",IF($F929&lt;=TODAY()+60,"DUE IN 31-60 DAYS",IF($F929&lt;=TODAY()+90,"DUE IN 61-90 DAYS","VALID"))))))</f>
        <v/>
      </c>
      <c r="J929" s="59" t="str">
        <f>IF($F929="","",$F929-TODAY())</f>
        <v/>
      </c>
      <c r="K929" s="62" t="str">
        <f>IF(OR($F929="",$H929=""),"",$F929-$H929)</f>
        <v/>
      </c>
      <c r="L929" s="57"/>
    </row>
    <row r="930" spans="1:12">
      <c r="A930" s="57"/>
      <c r="B930" s="57"/>
      <c r="C930" s="57"/>
      <c r="D930" s="57"/>
      <c r="E930" s="58"/>
      <c r="F930" s="58"/>
      <c r="G930" s="57"/>
      <c r="H930" s="61"/>
      <c r="I930" s="59" t="str">
        <f>IF($A930="","",IF($F930="","MISSING EXPIRY",IF($F930&lt;TODAY(),"EXPIRED",IF($F930&lt;=TODAY()+30,"DUE IN 30 DAYS",IF($F930&lt;=TODAY()+60,"DUE IN 31-60 DAYS",IF($F930&lt;=TODAY()+90,"DUE IN 61-90 DAYS","VALID"))))))</f>
        <v/>
      </c>
      <c r="J930" s="59" t="str">
        <f>IF($F930="","",$F930-TODAY())</f>
        <v/>
      </c>
      <c r="K930" s="62" t="str">
        <f>IF(OR($F930="",$H930=""),"",$F930-$H930)</f>
        <v/>
      </c>
      <c r="L930" s="57"/>
    </row>
    <row r="931" spans="1:12">
      <c r="A931" s="57"/>
      <c r="B931" s="57"/>
      <c r="C931" s="57"/>
      <c r="D931" s="57"/>
      <c r="E931" s="58"/>
      <c r="F931" s="58"/>
      <c r="G931" s="57"/>
      <c r="H931" s="61"/>
      <c r="I931" s="59" t="str">
        <f>IF($A931="","",IF($F931="","MISSING EXPIRY",IF($F931&lt;TODAY(),"EXPIRED",IF($F931&lt;=TODAY()+30,"DUE IN 30 DAYS",IF($F931&lt;=TODAY()+60,"DUE IN 31-60 DAYS",IF($F931&lt;=TODAY()+90,"DUE IN 61-90 DAYS","VALID"))))))</f>
        <v/>
      </c>
      <c r="J931" s="59" t="str">
        <f>IF($F931="","",$F931-TODAY())</f>
        <v/>
      </c>
      <c r="K931" s="62" t="str">
        <f>IF(OR($F931="",$H931=""),"",$F931-$H931)</f>
        <v/>
      </c>
      <c r="L931" s="57"/>
    </row>
    <row r="932" spans="1:12">
      <c r="A932" s="57"/>
      <c r="B932" s="57"/>
      <c r="C932" s="57"/>
      <c r="D932" s="57"/>
      <c r="E932" s="58"/>
      <c r="F932" s="58"/>
      <c r="G932" s="57"/>
      <c r="H932" s="61"/>
      <c r="I932" s="59" t="str">
        <f>IF($A932="","",IF($F932="","MISSING EXPIRY",IF($F932&lt;TODAY(),"EXPIRED",IF($F932&lt;=TODAY()+30,"DUE IN 30 DAYS",IF($F932&lt;=TODAY()+60,"DUE IN 31-60 DAYS",IF($F932&lt;=TODAY()+90,"DUE IN 61-90 DAYS","VALID"))))))</f>
        <v/>
      </c>
      <c r="J932" s="59" t="str">
        <f>IF($F932="","",$F932-TODAY())</f>
        <v/>
      </c>
      <c r="K932" s="62" t="str">
        <f>IF(OR($F932="",$H932=""),"",$F932-$H932)</f>
        <v/>
      </c>
      <c r="L932" s="57"/>
    </row>
    <row r="933" spans="1:12">
      <c r="A933" s="57"/>
      <c r="B933" s="57"/>
      <c r="C933" s="57"/>
      <c r="D933" s="57"/>
      <c r="E933" s="58"/>
      <c r="F933" s="58"/>
      <c r="G933" s="57"/>
      <c r="H933" s="61"/>
      <c r="I933" s="59" t="str">
        <f>IF($A933="","",IF($F933="","MISSING EXPIRY",IF($F933&lt;TODAY(),"EXPIRED",IF($F933&lt;=TODAY()+30,"DUE IN 30 DAYS",IF($F933&lt;=TODAY()+60,"DUE IN 31-60 DAYS",IF($F933&lt;=TODAY()+90,"DUE IN 61-90 DAYS","VALID"))))))</f>
        <v/>
      </c>
      <c r="J933" s="59" t="str">
        <f>IF($F933="","",$F933-TODAY())</f>
        <v/>
      </c>
      <c r="K933" s="62" t="str">
        <f>IF(OR($F933="",$H933=""),"",$F933-$H933)</f>
        <v/>
      </c>
      <c r="L933" s="57"/>
    </row>
    <row r="934" spans="1:12">
      <c r="A934" s="57"/>
      <c r="B934" s="57"/>
      <c r="C934" s="57"/>
      <c r="D934" s="57"/>
      <c r="E934" s="58"/>
      <c r="F934" s="58"/>
      <c r="G934" s="57"/>
      <c r="H934" s="61"/>
      <c r="I934" s="59" t="str">
        <f>IF($A934="","",IF($F934="","MISSING EXPIRY",IF($F934&lt;TODAY(),"EXPIRED",IF($F934&lt;=TODAY()+30,"DUE IN 30 DAYS",IF($F934&lt;=TODAY()+60,"DUE IN 31-60 DAYS",IF($F934&lt;=TODAY()+90,"DUE IN 61-90 DAYS","VALID"))))))</f>
        <v/>
      </c>
      <c r="J934" s="59" t="str">
        <f>IF($F934="","",$F934-TODAY())</f>
        <v/>
      </c>
      <c r="K934" s="62" t="str">
        <f>IF(OR($F934="",$H934=""),"",$F934-$H934)</f>
        <v/>
      </c>
      <c r="L934" s="57"/>
    </row>
    <row r="935" spans="1:12">
      <c r="A935" s="57"/>
      <c r="B935" s="57"/>
      <c r="C935" s="57"/>
      <c r="D935" s="57"/>
      <c r="E935" s="58"/>
      <c r="F935" s="58"/>
      <c r="G935" s="57"/>
      <c r="H935" s="61"/>
      <c r="I935" s="59" t="str">
        <f>IF($A935="","",IF($F935="","MISSING EXPIRY",IF($F935&lt;TODAY(),"EXPIRED",IF($F935&lt;=TODAY()+30,"DUE IN 30 DAYS",IF($F935&lt;=TODAY()+60,"DUE IN 31-60 DAYS",IF($F935&lt;=TODAY()+90,"DUE IN 61-90 DAYS","VALID"))))))</f>
        <v/>
      </c>
      <c r="J935" s="59" t="str">
        <f>IF($F935="","",$F935-TODAY())</f>
        <v/>
      </c>
      <c r="K935" s="62" t="str">
        <f>IF(OR($F935="",$H935=""),"",$F935-$H935)</f>
        <v/>
      </c>
      <c r="L935" s="57"/>
    </row>
    <row r="936" spans="1:12">
      <c r="A936" s="57"/>
      <c r="B936" s="57"/>
      <c r="C936" s="57"/>
      <c r="D936" s="57"/>
      <c r="E936" s="58"/>
      <c r="F936" s="58"/>
      <c r="G936" s="57"/>
      <c r="H936" s="61"/>
      <c r="I936" s="59" t="str">
        <f>IF($A936="","",IF($F936="","MISSING EXPIRY",IF($F936&lt;TODAY(),"EXPIRED",IF($F936&lt;=TODAY()+30,"DUE IN 30 DAYS",IF($F936&lt;=TODAY()+60,"DUE IN 31-60 DAYS",IF($F936&lt;=TODAY()+90,"DUE IN 61-90 DAYS","VALID"))))))</f>
        <v/>
      </c>
      <c r="J936" s="59" t="str">
        <f>IF($F936="","",$F936-TODAY())</f>
        <v/>
      </c>
      <c r="K936" s="62" t="str">
        <f>IF(OR($F936="",$H936=""),"",$F936-$H936)</f>
        <v/>
      </c>
      <c r="L936" s="57"/>
    </row>
    <row r="937" spans="1:12">
      <c r="A937" s="57"/>
      <c r="B937" s="57"/>
      <c r="C937" s="57"/>
      <c r="D937" s="57"/>
      <c r="E937" s="58"/>
      <c r="F937" s="58"/>
      <c r="G937" s="57"/>
      <c r="H937" s="61"/>
      <c r="I937" s="59" t="str">
        <f>IF($A937="","",IF($F937="","MISSING EXPIRY",IF($F937&lt;TODAY(),"EXPIRED",IF($F937&lt;=TODAY()+30,"DUE IN 30 DAYS",IF($F937&lt;=TODAY()+60,"DUE IN 31-60 DAYS",IF($F937&lt;=TODAY()+90,"DUE IN 61-90 DAYS","VALID"))))))</f>
        <v/>
      </c>
      <c r="J937" s="59" t="str">
        <f>IF($F937="","",$F937-TODAY())</f>
        <v/>
      </c>
      <c r="K937" s="62" t="str">
        <f>IF(OR($F937="",$H937=""),"",$F937-$H937)</f>
        <v/>
      </c>
      <c r="L937" s="57"/>
    </row>
    <row r="938" spans="1:12">
      <c r="A938" s="57"/>
      <c r="B938" s="57"/>
      <c r="C938" s="57"/>
      <c r="D938" s="57"/>
      <c r="E938" s="58"/>
      <c r="F938" s="58"/>
      <c r="G938" s="57"/>
      <c r="H938" s="61"/>
      <c r="I938" s="59" t="str">
        <f>IF($A938="","",IF($F938="","MISSING EXPIRY",IF($F938&lt;TODAY(),"EXPIRED",IF($F938&lt;=TODAY()+30,"DUE IN 30 DAYS",IF($F938&lt;=TODAY()+60,"DUE IN 31-60 DAYS",IF($F938&lt;=TODAY()+90,"DUE IN 61-90 DAYS","VALID"))))))</f>
        <v/>
      </c>
      <c r="J938" s="59" t="str">
        <f>IF($F938="","",$F938-TODAY())</f>
        <v/>
      </c>
      <c r="K938" s="62" t="str">
        <f>IF(OR($F938="",$H938=""),"",$F938-$H938)</f>
        <v/>
      </c>
      <c r="L938" s="57"/>
    </row>
    <row r="939" spans="1:12">
      <c r="A939" s="57"/>
      <c r="B939" s="57"/>
      <c r="C939" s="57"/>
      <c r="D939" s="57"/>
      <c r="E939" s="58"/>
      <c r="F939" s="58"/>
      <c r="G939" s="57"/>
      <c r="H939" s="61"/>
      <c r="I939" s="59" t="str">
        <f>IF($A939="","",IF($F939="","MISSING EXPIRY",IF($F939&lt;TODAY(),"EXPIRED",IF($F939&lt;=TODAY()+30,"DUE IN 30 DAYS",IF($F939&lt;=TODAY()+60,"DUE IN 31-60 DAYS",IF($F939&lt;=TODAY()+90,"DUE IN 61-90 DAYS","VALID"))))))</f>
        <v/>
      </c>
      <c r="J939" s="59" t="str">
        <f>IF($F939="","",$F939-TODAY())</f>
        <v/>
      </c>
      <c r="K939" s="62" t="str">
        <f>IF(OR($F939="",$H939=""),"",$F939-$H939)</f>
        <v/>
      </c>
      <c r="L939" s="57"/>
    </row>
    <row r="940" spans="1:12">
      <c r="A940" s="57"/>
      <c r="B940" s="57"/>
      <c r="C940" s="57"/>
      <c r="D940" s="57"/>
      <c r="E940" s="58"/>
      <c r="F940" s="58"/>
      <c r="G940" s="57"/>
      <c r="H940" s="61"/>
      <c r="I940" s="59" t="str">
        <f>IF($A940="","",IF($F940="","MISSING EXPIRY",IF($F940&lt;TODAY(),"EXPIRED",IF($F940&lt;=TODAY()+30,"DUE IN 30 DAYS",IF($F940&lt;=TODAY()+60,"DUE IN 31-60 DAYS",IF($F940&lt;=TODAY()+90,"DUE IN 61-90 DAYS","VALID"))))))</f>
        <v/>
      </c>
      <c r="J940" s="59" t="str">
        <f>IF($F940="","",$F940-TODAY())</f>
        <v/>
      </c>
      <c r="K940" s="62" t="str">
        <f>IF(OR($F940="",$H940=""),"",$F940-$H940)</f>
        <v/>
      </c>
      <c r="L940" s="57"/>
    </row>
    <row r="941" spans="1:12">
      <c r="A941" s="57"/>
      <c r="B941" s="57"/>
      <c r="C941" s="57"/>
      <c r="D941" s="57"/>
      <c r="E941" s="58"/>
      <c r="F941" s="58"/>
      <c r="G941" s="57"/>
      <c r="H941" s="61"/>
      <c r="I941" s="59" t="str">
        <f>IF($A941="","",IF($F941="","MISSING EXPIRY",IF($F941&lt;TODAY(),"EXPIRED",IF($F941&lt;=TODAY()+30,"DUE IN 30 DAYS",IF($F941&lt;=TODAY()+60,"DUE IN 31-60 DAYS",IF($F941&lt;=TODAY()+90,"DUE IN 61-90 DAYS","VALID"))))))</f>
        <v/>
      </c>
      <c r="J941" s="59" t="str">
        <f>IF($F941="","",$F941-TODAY())</f>
        <v/>
      </c>
      <c r="K941" s="62" t="str">
        <f>IF(OR($F941="",$H941=""),"",$F941-$H941)</f>
        <v/>
      </c>
      <c r="L941" s="57"/>
    </row>
    <row r="942" spans="1:12">
      <c r="A942" s="57"/>
      <c r="B942" s="57"/>
      <c r="C942" s="57"/>
      <c r="D942" s="57"/>
      <c r="E942" s="58"/>
      <c r="F942" s="58"/>
      <c r="G942" s="57"/>
      <c r="H942" s="61"/>
      <c r="I942" s="59" t="str">
        <f>IF($A942="","",IF($F942="","MISSING EXPIRY",IF($F942&lt;TODAY(),"EXPIRED",IF($F942&lt;=TODAY()+30,"DUE IN 30 DAYS",IF($F942&lt;=TODAY()+60,"DUE IN 31-60 DAYS",IF($F942&lt;=TODAY()+90,"DUE IN 61-90 DAYS","VALID"))))))</f>
        <v/>
      </c>
      <c r="J942" s="59" t="str">
        <f>IF($F942="","",$F942-TODAY())</f>
        <v/>
      </c>
      <c r="K942" s="62" t="str">
        <f>IF(OR($F942="",$H942=""),"",$F942-$H942)</f>
        <v/>
      </c>
      <c r="L942" s="57"/>
    </row>
    <row r="943" spans="1:12">
      <c r="A943" s="57"/>
      <c r="B943" s="57"/>
      <c r="C943" s="57"/>
      <c r="D943" s="57"/>
      <c r="E943" s="58"/>
      <c r="F943" s="58"/>
      <c r="G943" s="57"/>
      <c r="H943" s="61"/>
      <c r="I943" s="59" t="str">
        <f>IF($A943="","",IF($F943="","MISSING EXPIRY",IF($F943&lt;TODAY(),"EXPIRED",IF($F943&lt;=TODAY()+30,"DUE IN 30 DAYS",IF($F943&lt;=TODAY()+60,"DUE IN 31-60 DAYS",IF($F943&lt;=TODAY()+90,"DUE IN 61-90 DAYS","VALID"))))))</f>
        <v/>
      </c>
      <c r="J943" s="59" t="str">
        <f>IF($F943="","",$F943-TODAY())</f>
        <v/>
      </c>
      <c r="K943" s="62" t="str">
        <f>IF(OR($F943="",$H943=""),"",$F943-$H943)</f>
        <v/>
      </c>
      <c r="L943" s="57"/>
    </row>
    <row r="944" spans="1:12">
      <c r="A944" s="57"/>
      <c r="B944" s="57"/>
      <c r="C944" s="57"/>
      <c r="D944" s="57"/>
      <c r="E944" s="58"/>
      <c r="F944" s="58"/>
      <c r="G944" s="57"/>
      <c r="H944" s="61"/>
      <c r="I944" s="59" t="str">
        <f>IF($A944="","",IF($F944="","MISSING EXPIRY",IF($F944&lt;TODAY(),"EXPIRED",IF($F944&lt;=TODAY()+30,"DUE IN 30 DAYS",IF($F944&lt;=TODAY()+60,"DUE IN 31-60 DAYS",IF($F944&lt;=TODAY()+90,"DUE IN 61-90 DAYS","VALID"))))))</f>
        <v/>
      </c>
      <c r="J944" s="59" t="str">
        <f>IF($F944="","",$F944-TODAY())</f>
        <v/>
      </c>
      <c r="K944" s="62" t="str">
        <f>IF(OR($F944="",$H944=""),"",$F944-$H944)</f>
        <v/>
      </c>
      <c r="L944" s="57"/>
    </row>
    <row r="945" spans="1:12">
      <c r="A945" s="57"/>
      <c r="B945" s="57"/>
      <c r="C945" s="57"/>
      <c r="D945" s="57"/>
      <c r="E945" s="58"/>
      <c r="F945" s="58"/>
      <c r="G945" s="57"/>
      <c r="H945" s="61"/>
      <c r="I945" s="59" t="str">
        <f>IF($A945="","",IF($F945="","MISSING EXPIRY",IF($F945&lt;TODAY(),"EXPIRED",IF($F945&lt;=TODAY()+30,"DUE IN 30 DAYS",IF($F945&lt;=TODAY()+60,"DUE IN 31-60 DAYS",IF($F945&lt;=TODAY()+90,"DUE IN 61-90 DAYS","VALID"))))))</f>
        <v/>
      </c>
      <c r="J945" s="59" t="str">
        <f>IF($F945="","",$F945-TODAY())</f>
        <v/>
      </c>
      <c r="K945" s="62" t="str">
        <f>IF(OR($F945="",$H945=""),"",$F945-$H945)</f>
        <v/>
      </c>
      <c r="L945" s="57"/>
    </row>
    <row r="946" spans="1:12">
      <c r="A946" s="57"/>
      <c r="B946" s="57"/>
      <c r="C946" s="57"/>
      <c r="D946" s="57"/>
      <c r="E946" s="58"/>
      <c r="F946" s="58"/>
      <c r="G946" s="57"/>
      <c r="H946" s="61"/>
      <c r="I946" s="59" t="str">
        <f>IF($A946="","",IF($F946="","MISSING EXPIRY",IF($F946&lt;TODAY(),"EXPIRED",IF($F946&lt;=TODAY()+30,"DUE IN 30 DAYS",IF($F946&lt;=TODAY()+60,"DUE IN 31-60 DAYS",IF($F946&lt;=TODAY()+90,"DUE IN 61-90 DAYS","VALID"))))))</f>
        <v/>
      </c>
      <c r="J946" s="59" t="str">
        <f>IF($F946="","",$F946-TODAY())</f>
        <v/>
      </c>
      <c r="K946" s="62" t="str">
        <f>IF(OR($F946="",$H946=""),"",$F946-$H946)</f>
        <v/>
      </c>
      <c r="L946" s="57"/>
    </row>
    <row r="947" spans="1:12">
      <c r="A947" s="57"/>
      <c r="B947" s="57"/>
      <c r="C947" s="57"/>
      <c r="D947" s="57"/>
      <c r="E947" s="58"/>
      <c r="F947" s="58"/>
      <c r="G947" s="57"/>
      <c r="H947" s="61"/>
      <c r="I947" s="59" t="str">
        <f>IF($A947="","",IF($F947="","MISSING EXPIRY",IF($F947&lt;TODAY(),"EXPIRED",IF($F947&lt;=TODAY()+30,"DUE IN 30 DAYS",IF($F947&lt;=TODAY()+60,"DUE IN 31-60 DAYS",IF($F947&lt;=TODAY()+90,"DUE IN 61-90 DAYS","VALID"))))))</f>
        <v/>
      </c>
      <c r="J947" s="59" t="str">
        <f>IF($F947="","",$F947-TODAY())</f>
        <v/>
      </c>
      <c r="K947" s="62" t="str">
        <f>IF(OR($F947="",$H947=""),"",$F947-$H947)</f>
        <v/>
      </c>
      <c r="L947" s="57"/>
    </row>
    <row r="948" spans="1:12">
      <c r="A948" s="57"/>
      <c r="B948" s="57"/>
      <c r="C948" s="57"/>
      <c r="D948" s="57"/>
      <c r="E948" s="58"/>
      <c r="F948" s="58"/>
      <c r="G948" s="57"/>
      <c r="H948" s="61"/>
      <c r="I948" s="59" t="str">
        <f>IF($A948="","",IF($F948="","MISSING EXPIRY",IF($F948&lt;TODAY(),"EXPIRED",IF($F948&lt;=TODAY()+30,"DUE IN 30 DAYS",IF($F948&lt;=TODAY()+60,"DUE IN 31-60 DAYS",IF($F948&lt;=TODAY()+90,"DUE IN 61-90 DAYS","VALID"))))))</f>
        <v/>
      </c>
      <c r="J948" s="59" t="str">
        <f>IF($F948="","",$F948-TODAY())</f>
        <v/>
      </c>
      <c r="K948" s="62" t="str">
        <f>IF(OR($F948="",$H948=""),"",$F948-$H948)</f>
        <v/>
      </c>
      <c r="L948" s="57"/>
    </row>
    <row r="949" spans="1:12">
      <c r="A949" s="57"/>
      <c r="B949" s="57"/>
      <c r="C949" s="57"/>
      <c r="D949" s="57"/>
      <c r="E949" s="58"/>
      <c r="F949" s="58"/>
      <c r="G949" s="57"/>
      <c r="H949" s="61"/>
      <c r="I949" s="59" t="str">
        <f>IF($A949="","",IF($F949="","MISSING EXPIRY",IF($F949&lt;TODAY(),"EXPIRED",IF($F949&lt;=TODAY()+30,"DUE IN 30 DAYS",IF($F949&lt;=TODAY()+60,"DUE IN 31-60 DAYS",IF($F949&lt;=TODAY()+90,"DUE IN 61-90 DAYS","VALID"))))))</f>
        <v/>
      </c>
      <c r="J949" s="59" t="str">
        <f>IF($F949="","",$F949-TODAY())</f>
        <v/>
      </c>
      <c r="K949" s="62" t="str">
        <f>IF(OR($F949="",$H949=""),"",$F949-$H949)</f>
        <v/>
      </c>
      <c r="L949" s="57"/>
    </row>
    <row r="950" spans="1:12">
      <c r="A950" s="57"/>
      <c r="B950" s="57"/>
      <c r="C950" s="57"/>
      <c r="D950" s="57"/>
      <c r="E950" s="58"/>
      <c r="F950" s="58"/>
      <c r="G950" s="57"/>
      <c r="H950" s="61"/>
      <c r="I950" s="59" t="str">
        <f>IF($A950="","",IF($F950="","MISSING EXPIRY",IF($F950&lt;TODAY(),"EXPIRED",IF($F950&lt;=TODAY()+30,"DUE IN 30 DAYS",IF($F950&lt;=TODAY()+60,"DUE IN 31-60 DAYS",IF($F950&lt;=TODAY()+90,"DUE IN 61-90 DAYS","VALID"))))))</f>
        <v/>
      </c>
      <c r="J950" s="59" t="str">
        <f>IF($F950="","",$F950-TODAY())</f>
        <v/>
      </c>
      <c r="K950" s="62" t="str">
        <f>IF(OR($F950="",$H950=""),"",$F950-$H950)</f>
        <v/>
      </c>
      <c r="L950" s="57"/>
    </row>
    <row r="951" spans="1:12">
      <c r="A951" s="57"/>
      <c r="B951" s="57"/>
      <c r="C951" s="57"/>
      <c r="D951" s="57"/>
      <c r="E951" s="58"/>
      <c r="F951" s="58"/>
      <c r="G951" s="57"/>
      <c r="H951" s="61"/>
      <c r="I951" s="59" t="str">
        <f>IF($A951="","",IF($F951="","MISSING EXPIRY",IF($F951&lt;TODAY(),"EXPIRED",IF($F951&lt;=TODAY()+30,"DUE IN 30 DAYS",IF($F951&lt;=TODAY()+60,"DUE IN 31-60 DAYS",IF($F951&lt;=TODAY()+90,"DUE IN 61-90 DAYS","VALID"))))))</f>
        <v/>
      </c>
      <c r="J951" s="59" t="str">
        <f>IF($F951="","",$F951-TODAY())</f>
        <v/>
      </c>
      <c r="K951" s="62" t="str">
        <f>IF(OR($F951="",$H951=""),"",$F951-$H951)</f>
        <v/>
      </c>
      <c r="L951" s="57"/>
    </row>
    <row r="952" spans="1:12">
      <c r="A952" s="57"/>
      <c r="B952" s="57"/>
      <c r="C952" s="57"/>
      <c r="D952" s="57"/>
      <c r="E952" s="58"/>
      <c r="F952" s="58"/>
      <c r="G952" s="57"/>
      <c r="H952" s="61"/>
      <c r="I952" s="59" t="str">
        <f>IF($A952="","",IF($F952="","MISSING EXPIRY",IF($F952&lt;TODAY(),"EXPIRED",IF($F952&lt;=TODAY()+30,"DUE IN 30 DAYS",IF($F952&lt;=TODAY()+60,"DUE IN 31-60 DAYS",IF($F952&lt;=TODAY()+90,"DUE IN 61-90 DAYS","VALID"))))))</f>
        <v/>
      </c>
      <c r="J952" s="59" t="str">
        <f>IF($F952="","",$F952-TODAY())</f>
        <v/>
      </c>
      <c r="K952" s="62" t="str">
        <f>IF(OR($F952="",$H952=""),"",$F952-$H952)</f>
        <v/>
      </c>
      <c r="L952" s="57"/>
    </row>
    <row r="953" spans="1:12">
      <c r="A953" s="57"/>
      <c r="B953" s="57"/>
      <c r="C953" s="57"/>
      <c r="D953" s="57"/>
      <c r="E953" s="58"/>
      <c r="F953" s="58"/>
      <c r="G953" s="57"/>
      <c r="H953" s="61"/>
      <c r="I953" s="59" t="str">
        <f>IF($A953="","",IF($F953="","MISSING EXPIRY",IF($F953&lt;TODAY(),"EXPIRED",IF($F953&lt;=TODAY()+30,"DUE IN 30 DAYS",IF($F953&lt;=TODAY()+60,"DUE IN 31-60 DAYS",IF($F953&lt;=TODAY()+90,"DUE IN 61-90 DAYS","VALID"))))))</f>
        <v/>
      </c>
      <c r="J953" s="59" t="str">
        <f>IF($F953="","",$F953-TODAY())</f>
        <v/>
      </c>
      <c r="K953" s="62" t="str">
        <f>IF(OR($F953="",$H953=""),"",$F953-$H953)</f>
        <v/>
      </c>
      <c r="L953" s="57"/>
    </row>
    <row r="954" spans="1:12">
      <c r="A954" s="57"/>
      <c r="B954" s="57"/>
      <c r="C954" s="57"/>
      <c r="D954" s="57"/>
      <c r="E954" s="58"/>
      <c r="F954" s="58"/>
      <c r="G954" s="57"/>
      <c r="H954" s="61"/>
      <c r="I954" s="59" t="str">
        <f>IF($A954="","",IF($F954="","MISSING EXPIRY",IF($F954&lt;TODAY(),"EXPIRED",IF($F954&lt;=TODAY()+30,"DUE IN 30 DAYS",IF($F954&lt;=TODAY()+60,"DUE IN 31-60 DAYS",IF($F954&lt;=TODAY()+90,"DUE IN 61-90 DAYS","VALID"))))))</f>
        <v/>
      </c>
      <c r="J954" s="59" t="str">
        <f>IF($F954="","",$F954-TODAY())</f>
        <v/>
      </c>
      <c r="K954" s="62" t="str">
        <f>IF(OR($F954="",$H954=""),"",$F954-$H954)</f>
        <v/>
      </c>
      <c r="L954" s="57"/>
    </row>
    <row r="955" spans="1:12">
      <c r="A955" s="57"/>
      <c r="B955" s="57"/>
      <c r="C955" s="57"/>
      <c r="D955" s="57"/>
      <c r="E955" s="58"/>
      <c r="F955" s="58"/>
      <c r="G955" s="57"/>
      <c r="H955" s="61"/>
      <c r="I955" s="59" t="str">
        <f>IF($A955="","",IF($F955="","MISSING EXPIRY",IF($F955&lt;TODAY(),"EXPIRED",IF($F955&lt;=TODAY()+30,"DUE IN 30 DAYS",IF($F955&lt;=TODAY()+60,"DUE IN 31-60 DAYS",IF($F955&lt;=TODAY()+90,"DUE IN 61-90 DAYS","VALID"))))))</f>
        <v/>
      </c>
      <c r="J955" s="59" t="str">
        <f>IF($F955="","",$F955-TODAY())</f>
        <v/>
      </c>
      <c r="K955" s="62" t="str">
        <f>IF(OR($F955="",$H955=""),"",$F955-$H955)</f>
        <v/>
      </c>
      <c r="L955" s="57"/>
    </row>
    <row r="956" spans="1:12">
      <c r="A956" s="57"/>
      <c r="B956" s="57"/>
      <c r="C956" s="57"/>
      <c r="D956" s="57"/>
      <c r="E956" s="58"/>
      <c r="F956" s="58"/>
      <c r="G956" s="57"/>
      <c r="H956" s="61"/>
      <c r="I956" s="59" t="str">
        <f>IF($A956="","",IF($F956="","MISSING EXPIRY",IF($F956&lt;TODAY(),"EXPIRED",IF($F956&lt;=TODAY()+30,"DUE IN 30 DAYS",IF($F956&lt;=TODAY()+60,"DUE IN 31-60 DAYS",IF($F956&lt;=TODAY()+90,"DUE IN 61-90 DAYS","VALID"))))))</f>
        <v/>
      </c>
      <c r="J956" s="59" t="str">
        <f>IF($F956="","",$F956-TODAY())</f>
        <v/>
      </c>
      <c r="K956" s="62" t="str">
        <f>IF(OR($F956="",$H956=""),"",$F956-$H956)</f>
        <v/>
      </c>
      <c r="L956" s="57"/>
    </row>
    <row r="957" spans="1:12">
      <c r="A957" s="57"/>
      <c r="B957" s="57"/>
      <c r="C957" s="57"/>
      <c r="D957" s="57"/>
      <c r="E957" s="58"/>
      <c r="F957" s="58"/>
      <c r="G957" s="57"/>
      <c r="H957" s="61"/>
      <c r="I957" s="59" t="str">
        <f>IF($A957="","",IF($F957="","MISSING EXPIRY",IF($F957&lt;TODAY(),"EXPIRED",IF($F957&lt;=TODAY()+30,"DUE IN 30 DAYS",IF($F957&lt;=TODAY()+60,"DUE IN 31-60 DAYS",IF($F957&lt;=TODAY()+90,"DUE IN 61-90 DAYS","VALID"))))))</f>
        <v/>
      </c>
      <c r="J957" s="59" t="str">
        <f>IF($F957="","",$F957-TODAY())</f>
        <v/>
      </c>
      <c r="K957" s="62" t="str">
        <f>IF(OR($F957="",$H957=""),"",$F957-$H957)</f>
        <v/>
      </c>
      <c r="L957" s="57"/>
    </row>
    <row r="958" spans="1:12">
      <c r="A958" s="57"/>
      <c r="B958" s="57"/>
      <c r="C958" s="57"/>
      <c r="D958" s="57"/>
      <c r="E958" s="58"/>
      <c r="F958" s="58"/>
      <c r="G958" s="57"/>
      <c r="H958" s="61"/>
      <c r="I958" s="59" t="str">
        <f>IF($A958="","",IF($F958="","MISSING EXPIRY",IF($F958&lt;TODAY(),"EXPIRED",IF($F958&lt;=TODAY()+30,"DUE IN 30 DAYS",IF($F958&lt;=TODAY()+60,"DUE IN 31-60 DAYS",IF($F958&lt;=TODAY()+90,"DUE IN 61-90 DAYS","VALID"))))))</f>
        <v/>
      </c>
      <c r="J958" s="59" t="str">
        <f>IF($F958="","",$F958-TODAY())</f>
        <v/>
      </c>
      <c r="K958" s="62" t="str">
        <f>IF(OR($F958="",$H958=""),"",$F958-$H958)</f>
        <v/>
      </c>
      <c r="L958" s="57"/>
    </row>
    <row r="959" spans="1:12">
      <c r="A959" s="57"/>
      <c r="B959" s="57"/>
      <c r="C959" s="57"/>
      <c r="D959" s="57"/>
      <c r="E959" s="58"/>
      <c r="F959" s="58"/>
      <c r="G959" s="57"/>
      <c r="H959" s="61"/>
      <c r="I959" s="59" t="str">
        <f>IF($A959="","",IF($F959="","MISSING EXPIRY",IF($F959&lt;TODAY(),"EXPIRED",IF($F959&lt;=TODAY()+30,"DUE IN 30 DAYS",IF($F959&lt;=TODAY()+60,"DUE IN 31-60 DAYS",IF($F959&lt;=TODAY()+90,"DUE IN 61-90 DAYS","VALID"))))))</f>
        <v/>
      </c>
      <c r="J959" s="59" t="str">
        <f>IF($F959="","",$F959-TODAY())</f>
        <v/>
      </c>
      <c r="K959" s="62" t="str">
        <f>IF(OR($F959="",$H959=""),"",$F959-$H959)</f>
        <v/>
      </c>
      <c r="L959" s="57"/>
    </row>
    <row r="960" spans="1:12">
      <c r="A960" s="57"/>
      <c r="B960" s="57"/>
      <c r="C960" s="57"/>
      <c r="D960" s="57"/>
      <c r="E960" s="58"/>
      <c r="F960" s="58"/>
      <c r="G960" s="57"/>
      <c r="H960" s="61"/>
      <c r="I960" s="59" t="str">
        <f>IF($A960="","",IF($F960="","MISSING EXPIRY",IF($F960&lt;TODAY(),"EXPIRED",IF($F960&lt;=TODAY()+30,"DUE IN 30 DAYS",IF($F960&lt;=TODAY()+60,"DUE IN 31-60 DAYS",IF($F960&lt;=TODAY()+90,"DUE IN 61-90 DAYS","VALID"))))))</f>
        <v/>
      </c>
      <c r="J960" s="59" t="str">
        <f>IF($F960="","",$F960-TODAY())</f>
        <v/>
      </c>
      <c r="K960" s="62" t="str">
        <f>IF(OR($F960="",$H960=""),"",$F960-$H960)</f>
        <v/>
      </c>
      <c r="L960" s="57"/>
    </row>
    <row r="961" spans="1:12">
      <c r="A961" s="57"/>
      <c r="B961" s="57"/>
      <c r="C961" s="57"/>
      <c r="D961" s="57"/>
      <c r="E961" s="58"/>
      <c r="F961" s="58"/>
      <c r="G961" s="57"/>
      <c r="H961" s="61"/>
      <c r="I961" s="59" t="str">
        <f>IF($A961="","",IF($F961="","MISSING EXPIRY",IF($F961&lt;TODAY(),"EXPIRED",IF($F961&lt;=TODAY()+30,"DUE IN 30 DAYS",IF($F961&lt;=TODAY()+60,"DUE IN 31-60 DAYS",IF($F961&lt;=TODAY()+90,"DUE IN 61-90 DAYS","VALID"))))))</f>
        <v/>
      </c>
      <c r="J961" s="59" t="str">
        <f>IF($F961="","",$F961-TODAY())</f>
        <v/>
      </c>
      <c r="K961" s="62" t="str">
        <f>IF(OR($F961="",$H961=""),"",$F961-$H961)</f>
        <v/>
      </c>
      <c r="L961" s="57"/>
    </row>
    <row r="962" spans="1:12">
      <c r="A962" s="57"/>
      <c r="B962" s="57"/>
      <c r="C962" s="57"/>
      <c r="D962" s="57"/>
      <c r="E962" s="58"/>
      <c r="F962" s="58"/>
      <c r="G962" s="57"/>
      <c r="H962" s="61"/>
      <c r="I962" s="59" t="str">
        <f>IF($A962="","",IF($F962="","MISSING EXPIRY",IF($F962&lt;TODAY(),"EXPIRED",IF($F962&lt;=TODAY()+30,"DUE IN 30 DAYS",IF($F962&lt;=TODAY()+60,"DUE IN 31-60 DAYS",IF($F962&lt;=TODAY()+90,"DUE IN 61-90 DAYS","VALID"))))))</f>
        <v/>
      </c>
      <c r="J962" s="59" t="str">
        <f>IF($F962="","",$F962-TODAY())</f>
        <v/>
      </c>
      <c r="K962" s="62" t="str">
        <f>IF(OR($F962="",$H962=""),"",$F962-$H962)</f>
        <v/>
      </c>
      <c r="L962" s="57"/>
    </row>
    <row r="963" spans="1:12">
      <c r="A963" s="57"/>
      <c r="B963" s="57"/>
      <c r="C963" s="57"/>
      <c r="D963" s="57"/>
      <c r="E963" s="58"/>
      <c r="F963" s="58"/>
      <c r="G963" s="57"/>
      <c r="H963" s="61"/>
      <c r="I963" s="59" t="str">
        <f>IF($A963="","",IF($F963="","MISSING EXPIRY",IF($F963&lt;TODAY(),"EXPIRED",IF($F963&lt;=TODAY()+30,"DUE IN 30 DAYS",IF($F963&lt;=TODAY()+60,"DUE IN 31-60 DAYS",IF($F963&lt;=TODAY()+90,"DUE IN 61-90 DAYS","VALID"))))))</f>
        <v/>
      </c>
      <c r="J963" s="59" t="str">
        <f>IF($F963="","",$F963-TODAY())</f>
        <v/>
      </c>
      <c r="K963" s="62" t="str">
        <f>IF(OR($F963="",$H963=""),"",$F963-$H963)</f>
        <v/>
      </c>
      <c r="L963" s="57"/>
    </row>
    <row r="964" spans="1:12">
      <c r="A964" s="57"/>
      <c r="B964" s="57"/>
      <c r="C964" s="57"/>
      <c r="D964" s="57"/>
      <c r="E964" s="58"/>
      <c r="F964" s="58"/>
      <c r="G964" s="57"/>
      <c r="H964" s="61"/>
      <c r="I964" s="59" t="str">
        <f>IF($A964="","",IF($F964="","MISSING EXPIRY",IF($F964&lt;TODAY(),"EXPIRED",IF($F964&lt;=TODAY()+30,"DUE IN 30 DAYS",IF($F964&lt;=TODAY()+60,"DUE IN 31-60 DAYS",IF($F964&lt;=TODAY()+90,"DUE IN 61-90 DAYS","VALID"))))))</f>
        <v/>
      </c>
      <c r="J964" s="59" t="str">
        <f>IF($F964="","",$F964-TODAY())</f>
        <v/>
      </c>
      <c r="K964" s="62" t="str">
        <f>IF(OR($F964="",$H964=""),"",$F964-$H964)</f>
        <v/>
      </c>
      <c r="L964" s="57"/>
    </row>
    <row r="965" spans="1:12">
      <c r="A965" s="57"/>
      <c r="B965" s="57"/>
      <c r="C965" s="57"/>
      <c r="D965" s="57"/>
      <c r="E965" s="58"/>
      <c r="F965" s="58"/>
      <c r="G965" s="57"/>
      <c r="H965" s="61"/>
      <c r="I965" s="59" t="str">
        <f>IF($A965="","",IF($F965="","MISSING EXPIRY",IF($F965&lt;TODAY(),"EXPIRED",IF($F965&lt;=TODAY()+30,"DUE IN 30 DAYS",IF($F965&lt;=TODAY()+60,"DUE IN 31-60 DAYS",IF($F965&lt;=TODAY()+90,"DUE IN 61-90 DAYS","VALID"))))))</f>
        <v/>
      </c>
      <c r="J965" s="59" t="str">
        <f>IF($F965="","",$F965-TODAY())</f>
        <v/>
      </c>
      <c r="K965" s="62" t="str">
        <f>IF(OR($F965="",$H965=""),"",$F965-$H965)</f>
        <v/>
      </c>
      <c r="L965" s="57"/>
    </row>
    <row r="966" spans="1:12">
      <c r="A966" s="57"/>
      <c r="B966" s="57"/>
      <c r="C966" s="57"/>
      <c r="D966" s="57"/>
      <c r="E966" s="58"/>
      <c r="F966" s="58"/>
      <c r="G966" s="57"/>
      <c r="H966" s="61"/>
      <c r="I966" s="59" t="str">
        <f>IF($A966="","",IF($F966="","MISSING EXPIRY",IF($F966&lt;TODAY(),"EXPIRED",IF($F966&lt;=TODAY()+30,"DUE IN 30 DAYS",IF($F966&lt;=TODAY()+60,"DUE IN 31-60 DAYS",IF($F966&lt;=TODAY()+90,"DUE IN 61-90 DAYS","VALID"))))))</f>
        <v/>
      </c>
      <c r="J966" s="59" t="str">
        <f>IF($F966="","",$F966-TODAY())</f>
        <v/>
      </c>
      <c r="K966" s="62" t="str">
        <f>IF(OR($F966="",$H966=""),"",$F966-$H966)</f>
        <v/>
      </c>
      <c r="L966" s="57"/>
    </row>
    <row r="967" spans="1:12">
      <c r="A967" s="57"/>
      <c r="B967" s="57"/>
      <c r="C967" s="57"/>
      <c r="D967" s="57"/>
      <c r="E967" s="58"/>
      <c r="F967" s="58"/>
      <c r="G967" s="57"/>
      <c r="H967" s="61"/>
      <c r="I967" s="59" t="str">
        <f>IF($A967="","",IF($F967="","MISSING EXPIRY",IF($F967&lt;TODAY(),"EXPIRED",IF($F967&lt;=TODAY()+30,"DUE IN 30 DAYS",IF($F967&lt;=TODAY()+60,"DUE IN 31-60 DAYS",IF($F967&lt;=TODAY()+90,"DUE IN 61-90 DAYS","VALID"))))))</f>
        <v/>
      </c>
      <c r="J967" s="59" t="str">
        <f>IF($F967="","",$F967-TODAY())</f>
        <v/>
      </c>
      <c r="K967" s="62" t="str">
        <f>IF(OR($F967="",$H967=""),"",$F967-$H967)</f>
        <v/>
      </c>
      <c r="L967" s="57"/>
    </row>
    <row r="968" spans="1:12">
      <c r="A968" s="57"/>
      <c r="B968" s="57"/>
      <c r="C968" s="57"/>
      <c r="D968" s="57"/>
      <c r="E968" s="58"/>
      <c r="F968" s="58"/>
      <c r="G968" s="57"/>
      <c r="H968" s="61"/>
      <c r="I968" s="59" t="str">
        <f>IF($A968="","",IF($F968="","MISSING EXPIRY",IF($F968&lt;TODAY(),"EXPIRED",IF($F968&lt;=TODAY()+30,"DUE IN 30 DAYS",IF($F968&lt;=TODAY()+60,"DUE IN 31-60 DAYS",IF($F968&lt;=TODAY()+90,"DUE IN 61-90 DAYS","VALID"))))))</f>
        <v/>
      </c>
      <c r="J968" s="59" t="str">
        <f>IF($F968="","",$F968-TODAY())</f>
        <v/>
      </c>
      <c r="K968" s="62" t="str">
        <f>IF(OR($F968="",$H968=""),"",$F968-$H968)</f>
        <v/>
      </c>
      <c r="L968" s="57"/>
    </row>
    <row r="969" spans="1:12">
      <c r="A969" s="57"/>
      <c r="B969" s="57"/>
      <c r="C969" s="57"/>
      <c r="D969" s="57"/>
      <c r="E969" s="58"/>
      <c r="F969" s="58"/>
      <c r="G969" s="57"/>
      <c r="H969" s="61"/>
      <c r="I969" s="59" t="str">
        <f>IF($A969="","",IF($F969="","MISSING EXPIRY",IF($F969&lt;TODAY(),"EXPIRED",IF($F969&lt;=TODAY()+30,"DUE IN 30 DAYS",IF($F969&lt;=TODAY()+60,"DUE IN 31-60 DAYS",IF($F969&lt;=TODAY()+90,"DUE IN 61-90 DAYS","VALID"))))))</f>
        <v/>
      </c>
      <c r="J969" s="59" t="str">
        <f>IF($F969="","",$F969-TODAY())</f>
        <v/>
      </c>
      <c r="K969" s="62" t="str">
        <f>IF(OR($F969="",$H969=""),"",$F969-$H969)</f>
        <v/>
      </c>
      <c r="L969" s="57"/>
    </row>
    <row r="970" spans="1:12">
      <c r="A970" s="57"/>
      <c r="B970" s="57"/>
      <c r="C970" s="57"/>
      <c r="D970" s="57"/>
      <c r="E970" s="58"/>
      <c r="F970" s="58"/>
      <c r="G970" s="57"/>
      <c r="H970" s="61"/>
      <c r="I970" s="59" t="str">
        <f>IF($A970="","",IF($F970="","MISSING EXPIRY",IF($F970&lt;TODAY(),"EXPIRED",IF($F970&lt;=TODAY()+30,"DUE IN 30 DAYS",IF($F970&lt;=TODAY()+60,"DUE IN 31-60 DAYS",IF($F970&lt;=TODAY()+90,"DUE IN 61-90 DAYS","VALID"))))))</f>
        <v/>
      </c>
      <c r="J970" s="59" t="str">
        <f>IF($F970="","",$F970-TODAY())</f>
        <v/>
      </c>
      <c r="K970" s="62" t="str">
        <f>IF(OR($F970="",$H970=""),"",$F970-$H970)</f>
        <v/>
      </c>
      <c r="L970" s="57"/>
    </row>
    <row r="971" spans="1:12">
      <c r="A971" s="57"/>
      <c r="B971" s="57"/>
      <c r="C971" s="57"/>
      <c r="D971" s="57"/>
      <c r="E971" s="58"/>
      <c r="F971" s="58"/>
      <c r="G971" s="57"/>
      <c r="H971" s="61"/>
      <c r="I971" s="59" t="str">
        <f>IF($A971="","",IF($F971="","MISSING EXPIRY",IF($F971&lt;TODAY(),"EXPIRED",IF($F971&lt;=TODAY()+30,"DUE IN 30 DAYS",IF($F971&lt;=TODAY()+60,"DUE IN 31-60 DAYS",IF($F971&lt;=TODAY()+90,"DUE IN 61-90 DAYS","VALID"))))))</f>
        <v/>
      </c>
      <c r="J971" s="59" t="str">
        <f>IF($F971="","",$F971-TODAY())</f>
        <v/>
      </c>
      <c r="K971" s="62" t="str">
        <f>IF(OR($F971="",$H971=""),"",$F971-$H971)</f>
        <v/>
      </c>
      <c r="L971" s="57"/>
    </row>
    <row r="972" spans="1:12">
      <c r="A972" s="57"/>
      <c r="B972" s="57"/>
      <c r="C972" s="57"/>
      <c r="D972" s="57"/>
      <c r="E972" s="58"/>
      <c r="F972" s="58"/>
      <c r="G972" s="57"/>
      <c r="H972" s="61"/>
      <c r="I972" s="59" t="str">
        <f>IF($A972="","",IF($F972="","MISSING EXPIRY",IF($F972&lt;TODAY(),"EXPIRED",IF($F972&lt;=TODAY()+30,"DUE IN 30 DAYS",IF($F972&lt;=TODAY()+60,"DUE IN 31-60 DAYS",IF($F972&lt;=TODAY()+90,"DUE IN 61-90 DAYS","VALID"))))))</f>
        <v/>
      </c>
      <c r="J972" s="59" t="str">
        <f>IF($F972="","",$F972-TODAY())</f>
        <v/>
      </c>
      <c r="K972" s="62" t="str">
        <f>IF(OR($F972="",$H972=""),"",$F972-$H972)</f>
        <v/>
      </c>
      <c r="L972" s="57"/>
    </row>
    <row r="973" spans="1:12">
      <c r="A973" s="57"/>
      <c r="B973" s="57"/>
      <c r="C973" s="57"/>
      <c r="D973" s="57"/>
      <c r="E973" s="58"/>
      <c r="F973" s="58"/>
      <c r="G973" s="57"/>
      <c r="H973" s="61"/>
      <c r="I973" s="59" t="str">
        <f>IF($A973="","",IF($F973="","MISSING EXPIRY",IF($F973&lt;TODAY(),"EXPIRED",IF($F973&lt;=TODAY()+30,"DUE IN 30 DAYS",IF($F973&lt;=TODAY()+60,"DUE IN 31-60 DAYS",IF($F973&lt;=TODAY()+90,"DUE IN 61-90 DAYS","VALID"))))))</f>
        <v/>
      </c>
      <c r="J973" s="59" t="str">
        <f>IF($F973="","",$F973-TODAY())</f>
        <v/>
      </c>
      <c r="K973" s="62" t="str">
        <f>IF(OR($F973="",$H973=""),"",$F973-$H973)</f>
        <v/>
      </c>
      <c r="L973" s="57"/>
    </row>
    <row r="974" spans="1:12">
      <c r="A974" s="57"/>
      <c r="B974" s="57"/>
      <c r="C974" s="57"/>
      <c r="D974" s="57"/>
      <c r="E974" s="58"/>
      <c r="F974" s="58"/>
      <c r="G974" s="57"/>
      <c r="H974" s="61"/>
      <c r="I974" s="59" t="str">
        <f>IF($A974="","",IF($F974="","MISSING EXPIRY",IF($F974&lt;TODAY(),"EXPIRED",IF($F974&lt;=TODAY()+30,"DUE IN 30 DAYS",IF($F974&lt;=TODAY()+60,"DUE IN 31-60 DAYS",IF($F974&lt;=TODAY()+90,"DUE IN 61-90 DAYS","VALID"))))))</f>
        <v/>
      </c>
      <c r="J974" s="59" t="str">
        <f>IF($F974="","",$F974-TODAY())</f>
        <v/>
      </c>
      <c r="K974" s="62" t="str">
        <f>IF(OR($F974="",$H974=""),"",$F974-$H974)</f>
        <v/>
      </c>
      <c r="L974" s="57"/>
    </row>
    <row r="975" spans="1:12">
      <c r="A975" s="57"/>
      <c r="B975" s="57"/>
      <c r="C975" s="57"/>
      <c r="D975" s="57"/>
      <c r="E975" s="58"/>
      <c r="F975" s="58"/>
      <c r="G975" s="57"/>
      <c r="H975" s="61"/>
      <c r="I975" s="59" t="str">
        <f>IF($A975="","",IF($F975="","MISSING EXPIRY",IF($F975&lt;TODAY(),"EXPIRED",IF($F975&lt;=TODAY()+30,"DUE IN 30 DAYS",IF($F975&lt;=TODAY()+60,"DUE IN 31-60 DAYS",IF($F975&lt;=TODAY()+90,"DUE IN 61-90 DAYS","VALID"))))))</f>
        <v/>
      </c>
      <c r="J975" s="59" t="str">
        <f>IF($F975="","",$F975-TODAY())</f>
        <v/>
      </c>
      <c r="K975" s="62" t="str">
        <f>IF(OR($F975="",$H975=""),"",$F975-$H975)</f>
        <v/>
      </c>
      <c r="L975" s="57"/>
    </row>
    <row r="976" spans="1:12">
      <c r="A976" s="57"/>
      <c r="B976" s="57"/>
      <c r="C976" s="57"/>
      <c r="D976" s="57"/>
      <c r="E976" s="58"/>
      <c r="F976" s="58"/>
      <c r="G976" s="57"/>
      <c r="H976" s="61"/>
      <c r="I976" s="59" t="str">
        <f>IF($A976="","",IF($F976="","MISSING EXPIRY",IF($F976&lt;TODAY(),"EXPIRED",IF($F976&lt;=TODAY()+30,"DUE IN 30 DAYS",IF($F976&lt;=TODAY()+60,"DUE IN 31-60 DAYS",IF($F976&lt;=TODAY()+90,"DUE IN 61-90 DAYS","VALID"))))))</f>
        <v/>
      </c>
      <c r="J976" s="59" t="str">
        <f>IF($F976="","",$F976-TODAY())</f>
        <v/>
      </c>
      <c r="K976" s="62" t="str">
        <f>IF(OR($F976="",$H976=""),"",$F976-$H976)</f>
        <v/>
      </c>
      <c r="L976" s="57"/>
    </row>
    <row r="977" spans="1:12">
      <c r="A977" s="57"/>
      <c r="B977" s="57"/>
      <c r="C977" s="57"/>
      <c r="D977" s="57"/>
      <c r="E977" s="58"/>
      <c r="F977" s="58"/>
      <c r="G977" s="57"/>
      <c r="H977" s="61"/>
      <c r="I977" s="59" t="str">
        <f>IF($A977="","",IF($F977="","MISSING EXPIRY",IF($F977&lt;TODAY(),"EXPIRED",IF($F977&lt;=TODAY()+30,"DUE IN 30 DAYS",IF($F977&lt;=TODAY()+60,"DUE IN 31-60 DAYS",IF($F977&lt;=TODAY()+90,"DUE IN 61-90 DAYS","VALID"))))))</f>
        <v/>
      </c>
      <c r="J977" s="59" t="str">
        <f>IF($F977="","",$F977-TODAY())</f>
        <v/>
      </c>
      <c r="K977" s="62" t="str">
        <f>IF(OR($F977="",$H977=""),"",$F977-$H977)</f>
        <v/>
      </c>
      <c r="L977" s="57"/>
    </row>
    <row r="978" spans="1:12">
      <c r="A978" s="57"/>
      <c r="B978" s="57"/>
      <c r="C978" s="57"/>
      <c r="D978" s="57"/>
      <c r="E978" s="58"/>
      <c r="F978" s="58"/>
      <c r="G978" s="57"/>
      <c r="H978" s="61"/>
      <c r="I978" s="59" t="str">
        <f>IF($A978="","",IF($F978="","MISSING EXPIRY",IF($F978&lt;TODAY(),"EXPIRED",IF($F978&lt;=TODAY()+30,"DUE IN 30 DAYS",IF($F978&lt;=TODAY()+60,"DUE IN 31-60 DAYS",IF($F978&lt;=TODAY()+90,"DUE IN 61-90 DAYS","VALID"))))))</f>
        <v/>
      </c>
      <c r="J978" s="59" t="str">
        <f>IF($F978="","",$F978-TODAY())</f>
        <v/>
      </c>
      <c r="K978" s="62" t="str">
        <f>IF(OR($F978="",$H978=""),"",$F978-$H978)</f>
        <v/>
      </c>
      <c r="L978" s="57"/>
    </row>
    <row r="979" spans="1:12">
      <c r="A979" s="57"/>
      <c r="B979" s="57"/>
      <c r="C979" s="57"/>
      <c r="D979" s="57"/>
      <c r="E979" s="58"/>
      <c r="F979" s="58"/>
      <c r="G979" s="57"/>
      <c r="H979" s="61"/>
      <c r="I979" s="59" t="str">
        <f>IF($A979="","",IF($F979="","MISSING EXPIRY",IF($F979&lt;TODAY(),"EXPIRED",IF($F979&lt;=TODAY()+30,"DUE IN 30 DAYS",IF($F979&lt;=TODAY()+60,"DUE IN 31-60 DAYS",IF($F979&lt;=TODAY()+90,"DUE IN 61-90 DAYS","VALID"))))))</f>
        <v/>
      </c>
      <c r="J979" s="59" t="str">
        <f>IF($F979="","",$F979-TODAY())</f>
        <v/>
      </c>
      <c r="K979" s="62" t="str">
        <f>IF(OR($F979="",$H979=""),"",$F979-$H979)</f>
        <v/>
      </c>
      <c r="L979" s="57"/>
    </row>
    <row r="980" spans="1:12">
      <c r="A980" s="57"/>
      <c r="B980" s="57"/>
      <c r="C980" s="57"/>
      <c r="D980" s="57"/>
      <c r="E980" s="58"/>
      <c r="F980" s="58"/>
      <c r="G980" s="57"/>
      <c r="H980" s="61"/>
      <c r="I980" s="59" t="str">
        <f>IF($A980="","",IF($F980="","MISSING EXPIRY",IF($F980&lt;TODAY(),"EXPIRED",IF($F980&lt;=TODAY()+30,"DUE IN 30 DAYS",IF($F980&lt;=TODAY()+60,"DUE IN 31-60 DAYS",IF($F980&lt;=TODAY()+90,"DUE IN 61-90 DAYS","VALID"))))))</f>
        <v/>
      </c>
      <c r="J980" s="59" t="str">
        <f>IF($F980="","",$F980-TODAY())</f>
        <v/>
      </c>
      <c r="K980" s="62" t="str">
        <f>IF(OR($F980="",$H980=""),"",$F980-$H980)</f>
        <v/>
      </c>
      <c r="L980" s="57"/>
    </row>
    <row r="981" spans="1:12">
      <c r="A981" s="57"/>
      <c r="B981" s="57"/>
      <c r="C981" s="57"/>
      <c r="D981" s="57"/>
      <c r="E981" s="58"/>
      <c r="F981" s="58"/>
      <c r="G981" s="57"/>
      <c r="H981" s="61"/>
      <c r="I981" s="59" t="str">
        <f>IF($A981="","",IF($F981="","MISSING EXPIRY",IF($F981&lt;TODAY(),"EXPIRED",IF($F981&lt;=TODAY()+30,"DUE IN 30 DAYS",IF($F981&lt;=TODAY()+60,"DUE IN 31-60 DAYS",IF($F981&lt;=TODAY()+90,"DUE IN 61-90 DAYS","VALID"))))))</f>
        <v/>
      </c>
      <c r="J981" s="59" t="str">
        <f>IF($F981="","",$F981-TODAY())</f>
        <v/>
      </c>
      <c r="K981" s="62" t="str">
        <f>IF(OR($F981="",$H981=""),"",$F981-$H981)</f>
        <v/>
      </c>
      <c r="L981" s="57"/>
    </row>
    <row r="982" spans="1:12">
      <c r="A982" s="57"/>
      <c r="B982" s="57"/>
      <c r="C982" s="57"/>
      <c r="D982" s="57"/>
      <c r="E982" s="58"/>
      <c r="F982" s="58"/>
      <c r="G982" s="57"/>
      <c r="H982" s="61"/>
      <c r="I982" s="59" t="str">
        <f>IF($A982="","",IF($F982="","MISSING EXPIRY",IF($F982&lt;TODAY(),"EXPIRED",IF($F982&lt;=TODAY()+30,"DUE IN 30 DAYS",IF($F982&lt;=TODAY()+60,"DUE IN 31-60 DAYS",IF($F982&lt;=TODAY()+90,"DUE IN 61-90 DAYS","VALID"))))))</f>
        <v/>
      </c>
      <c r="J982" s="59" t="str">
        <f>IF($F982="","",$F982-TODAY())</f>
        <v/>
      </c>
      <c r="K982" s="62" t="str">
        <f>IF(OR($F982="",$H982=""),"",$F982-$H982)</f>
        <v/>
      </c>
      <c r="L982" s="57"/>
    </row>
    <row r="983" spans="1:12">
      <c r="A983" s="57"/>
      <c r="B983" s="57"/>
      <c r="C983" s="57"/>
      <c r="D983" s="57"/>
      <c r="E983" s="58"/>
      <c r="F983" s="58"/>
      <c r="G983" s="57"/>
      <c r="H983" s="61"/>
      <c r="I983" s="59" t="str">
        <f>IF($A983="","",IF($F983="","MISSING EXPIRY",IF($F983&lt;TODAY(),"EXPIRED",IF($F983&lt;=TODAY()+30,"DUE IN 30 DAYS",IF($F983&lt;=TODAY()+60,"DUE IN 31-60 DAYS",IF($F983&lt;=TODAY()+90,"DUE IN 61-90 DAYS","VALID"))))))</f>
        <v/>
      </c>
      <c r="J983" s="59" t="str">
        <f>IF($F983="","",$F983-TODAY())</f>
        <v/>
      </c>
      <c r="K983" s="62" t="str">
        <f>IF(OR($F983="",$H983=""),"",$F983-$H983)</f>
        <v/>
      </c>
      <c r="L983" s="57"/>
    </row>
    <row r="984" spans="1:12">
      <c r="A984" s="57"/>
      <c r="B984" s="57"/>
      <c r="C984" s="57"/>
      <c r="D984" s="57"/>
      <c r="E984" s="58"/>
      <c r="F984" s="58"/>
      <c r="G984" s="57"/>
      <c r="H984" s="61"/>
      <c r="I984" s="59" t="str">
        <f>IF($A984="","",IF($F984="","MISSING EXPIRY",IF($F984&lt;TODAY(),"EXPIRED",IF($F984&lt;=TODAY()+30,"DUE IN 30 DAYS",IF($F984&lt;=TODAY()+60,"DUE IN 31-60 DAYS",IF($F984&lt;=TODAY()+90,"DUE IN 61-90 DAYS","VALID"))))))</f>
        <v/>
      </c>
      <c r="J984" s="59" t="str">
        <f>IF($F984="","",$F984-TODAY())</f>
        <v/>
      </c>
      <c r="K984" s="62" t="str">
        <f>IF(OR($F984="",$H984=""),"",$F984-$H984)</f>
        <v/>
      </c>
      <c r="L984" s="57"/>
    </row>
    <row r="985" spans="1:12">
      <c r="A985" s="57"/>
      <c r="B985" s="57"/>
      <c r="C985" s="57"/>
      <c r="D985" s="57"/>
      <c r="E985" s="58"/>
      <c r="F985" s="58"/>
      <c r="G985" s="57"/>
      <c r="H985" s="61"/>
      <c r="I985" s="59" t="str">
        <f>IF($A985="","",IF($F985="","MISSING EXPIRY",IF($F985&lt;TODAY(),"EXPIRED",IF($F985&lt;=TODAY()+30,"DUE IN 30 DAYS",IF($F985&lt;=TODAY()+60,"DUE IN 31-60 DAYS",IF($F985&lt;=TODAY()+90,"DUE IN 61-90 DAYS","VALID"))))))</f>
        <v/>
      </c>
      <c r="J985" s="59" t="str">
        <f>IF($F985="","",$F985-TODAY())</f>
        <v/>
      </c>
      <c r="K985" s="62" t="str">
        <f>IF(OR($F985="",$H985=""),"",$F985-$H985)</f>
        <v/>
      </c>
      <c r="L985" s="57"/>
    </row>
    <row r="986" spans="1:12">
      <c r="A986" s="57"/>
      <c r="B986" s="57"/>
      <c r="C986" s="57"/>
      <c r="D986" s="57"/>
      <c r="E986" s="58"/>
      <c r="F986" s="58"/>
      <c r="G986" s="57"/>
      <c r="H986" s="61"/>
      <c r="I986" s="59" t="str">
        <f>IF($A986="","",IF($F986="","MISSING EXPIRY",IF($F986&lt;TODAY(),"EXPIRED",IF($F986&lt;=TODAY()+30,"DUE IN 30 DAYS",IF($F986&lt;=TODAY()+60,"DUE IN 31-60 DAYS",IF($F986&lt;=TODAY()+90,"DUE IN 61-90 DAYS","VALID"))))))</f>
        <v/>
      </c>
      <c r="J986" s="59" t="str">
        <f>IF($F986="","",$F986-TODAY())</f>
        <v/>
      </c>
      <c r="K986" s="62" t="str">
        <f>IF(OR($F986="",$H986=""),"",$F986-$H986)</f>
        <v/>
      </c>
      <c r="L986" s="57"/>
    </row>
    <row r="987" spans="1:12">
      <c r="A987" s="57"/>
      <c r="B987" s="57"/>
      <c r="C987" s="57"/>
      <c r="D987" s="57"/>
      <c r="E987" s="58"/>
      <c r="F987" s="58"/>
      <c r="G987" s="57"/>
      <c r="H987" s="61"/>
      <c r="I987" s="59" t="str">
        <f>IF($A987="","",IF($F987="","MISSING EXPIRY",IF($F987&lt;TODAY(),"EXPIRED",IF($F987&lt;=TODAY()+30,"DUE IN 30 DAYS",IF($F987&lt;=TODAY()+60,"DUE IN 31-60 DAYS",IF($F987&lt;=TODAY()+90,"DUE IN 61-90 DAYS","VALID"))))))</f>
        <v/>
      </c>
      <c r="J987" s="59" t="str">
        <f>IF($F987="","",$F987-TODAY())</f>
        <v/>
      </c>
      <c r="K987" s="62" t="str">
        <f>IF(OR($F987="",$H987=""),"",$F987-$H987)</f>
        <v/>
      </c>
      <c r="L987" s="57"/>
    </row>
    <row r="988" spans="1:12">
      <c r="A988" s="57"/>
      <c r="B988" s="57"/>
      <c r="C988" s="57"/>
      <c r="D988" s="57"/>
      <c r="E988" s="58"/>
      <c r="F988" s="58"/>
      <c r="G988" s="57"/>
      <c r="H988" s="61"/>
      <c r="I988" s="59" t="str">
        <f>IF($A988="","",IF($F988="","MISSING EXPIRY",IF($F988&lt;TODAY(),"EXPIRED",IF($F988&lt;=TODAY()+30,"DUE IN 30 DAYS",IF($F988&lt;=TODAY()+60,"DUE IN 31-60 DAYS",IF($F988&lt;=TODAY()+90,"DUE IN 61-90 DAYS","VALID"))))))</f>
        <v/>
      </c>
      <c r="J988" s="59" t="str">
        <f>IF($F988="","",$F988-TODAY())</f>
        <v/>
      </c>
      <c r="K988" s="62" t="str">
        <f>IF(OR($F988="",$H988=""),"",$F988-$H988)</f>
        <v/>
      </c>
      <c r="L988" s="57"/>
    </row>
    <row r="989" spans="1:12">
      <c r="A989" s="57"/>
      <c r="B989" s="57"/>
      <c r="C989" s="57"/>
      <c r="D989" s="57"/>
      <c r="E989" s="58"/>
      <c r="F989" s="58"/>
      <c r="G989" s="57"/>
      <c r="H989" s="61"/>
      <c r="I989" s="59" t="str">
        <f>IF($A989="","",IF($F989="","MISSING EXPIRY",IF($F989&lt;TODAY(),"EXPIRED",IF($F989&lt;=TODAY()+30,"DUE IN 30 DAYS",IF($F989&lt;=TODAY()+60,"DUE IN 31-60 DAYS",IF($F989&lt;=TODAY()+90,"DUE IN 61-90 DAYS","VALID"))))))</f>
        <v/>
      </c>
      <c r="J989" s="59" t="str">
        <f>IF($F989="","",$F989-TODAY())</f>
        <v/>
      </c>
      <c r="K989" s="62" t="str">
        <f>IF(OR($F989="",$H989=""),"",$F989-$H989)</f>
        <v/>
      </c>
      <c r="L989" s="57"/>
    </row>
    <row r="990" spans="1:12">
      <c r="A990" s="57"/>
      <c r="B990" s="57"/>
      <c r="C990" s="57"/>
      <c r="D990" s="57"/>
      <c r="E990" s="58"/>
      <c r="F990" s="58"/>
      <c r="G990" s="57"/>
      <c r="H990" s="61"/>
      <c r="I990" s="59" t="str">
        <f>IF($A990="","",IF($F990="","MISSING EXPIRY",IF($F990&lt;TODAY(),"EXPIRED",IF($F990&lt;=TODAY()+30,"DUE IN 30 DAYS",IF($F990&lt;=TODAY()+60,"DUE IN 31-60 DAYS",IF($F990&lt;=TODAY()+90,"DUE IN 61-90 DAYS","VALID"))))))</f>
        <v/>
      </c>
      <c r="J990" s="59" t="str">
        <f>IF($F990="","",$F990-TODAY())</f>
        <v/>
      </c>
      <c r="K990" s="62" t="str">
        <f>IF(OR($F990="",$H990=""),"",$F990-$H990)</f>
        <v/>
      </c>
      <c r="L990" s="57"/>
    </row>
    <row r="991" spans="1:12">
      <c r="A991" s="57"/>
      <c r="B991" s="57"/>
      <c r="C991" s="57"/>
      <c r="D991" s="57"/>
      <c r="E991" s="58"/>
      <c r="F991" s="58"/>
      <c r="G991" s="57"/>
      <c r="H991" s="61"/>
      <c r="I991" s="59" t="str">
        <f>IF($A991="","",IF($F991="","MISSING EXPIRY",IF($F991&lt;TODAY(),"EXPIRED",IF($F991&lt;=TODAY()+30,"DUE IN 30 DAYS",IF($F991&lt;=TODAY()+60,"DUE IN 31-60 DAYS",IF($F991&lt;=TODAY()+90,"DUE IN 61-90 DAYS","VALID"))))))</f>
        <v/>
      </c>
      <c r="J991" s="59" t="str">
        <f>IF($F991="","",$F991-TODAY())</f>
        <v/>
      </c>
      <c r="K991" s="62" t="str">
        <f>IF(OR($F991="",$H991=""),"",$F991-$H991)</f>
        <v/>
      </c>
      <c r="L991" s="57"/>
    </row>
    <row r="992" spans="1:12">
      <c r="A992" s="57"/>
      <c r="B992" s="57"/>
      <c r="C992" s="57"/>
      <c r="D992" s="57"/>
      <c r="E992" s="58"/>
      <c r="F992" s="58"/>
      <c r="G992" s="57"/>
      <c r="H992" s="61"/>
      <c r="I992" s="59" t="str">
        <f>IF($A992="","",IF($F992="","MISSING EXPIRY",IF($F992&lt;TODAY(),"EXPIRED",IF($F992&lt;=TODAY()+30,"DUE IN 30 DAYS",IF($F992&lt;=TODAY()+60,"DUE IN 31-60 DAYS",IF($F992&lt;=TODAY()+90,"DUE IN 61-90 DAYS","VALID"))))))</f>
        <v/>
      </c>
      <c r="J992" s="59" t="str">
        <f>IF($F992="","",$F992-TODAY())</f>
        <v/>
      </c>
      <c r="K992" s="62" t="str">
        <f>IF(OR($F992="",$H992=""),"",$F992-$H992)</f>
        <v/>
      </c>
      <c r="L992" s="57"/>
    </row>
    <row r="993" spans="1:12">
      <c r="A993" s="57"/>
      <c r="B993" s="57"/>
      <c r="C993" s="57"/>
      <c r="D993" s="57"/>
      <c r="E993" s="58"/>
      <c r="F993" s="58"/>
      <c r="G993" s="57"/>
      <c r="H993" s="61"/>
      <c r="I993" s="59" t="str">
        <f>IF($A993="","",IF($F993="","MISSING EXPIRY",IF($F993&lt;TODAY(),"EXPIRED",IF($F993&lt;=TODAY()+30,"DUE IN 30 DAYS",IF($F993&lt;=TODAY()+60,"DUE IN 31-60 DAYS",IF($F993&lt;=TODAY()+90,"DUE IN 61-90 DAYS","VALID"))))))</f>
        <v/>
      </c>
      <c r="J993" s="59" t="str">
        <f>IF($F993="","",$F993-TODAY())</f>
        <v/>
      </c>
      <c r="K993" s="62" t="str">
        <f>IF(OR($F993="",$H993=""),"",$F993-$H993)</f>
        <v/>
      </c>
      <c r="L993" s="57"/>
    </row>
    <row r="994" spans="1:12">
      <c r="A994" s="57"/>
      <c r="B994" s="57"/>
      <c r="C994" s="57"/>
      <c r="D994" s="57"/>
      <c r="E994" s="58"/>
      <c r="F994" s="58"/>
      <c r="G994" s="57"/>
      <c r="H994" s="61"/>
      <c r="I994" s="59" t="str">
        <f>IF($A994="","",IF($F994="","MISSING EXPIRY",IF($F994&lt;TODAY(),"EXPIRED",IF($F994&lt;=TODAY()+30,"DUE IN 30 DAYS",IF($F994&lt;=TODAY()+60,"DUE IN 31-60 DAYS",IF($F994&lt;=TODAY()+90,"DUE IN 61-90 DAYS","VALID"))))))</f>
        <v/>
      </c>
      <c r="J994" s="59" t="str">
        <f>IF($F994="","",$F994-TODAY())</f>
        <v/>
      </c>
      <c r="K994" s="62" t="str">
        <f>IF(OR($F994="",$H994=""),"",$F994-$H994)</f>
        <v/>
      </c>
      <c r="L994" s="57"/>
    </row>
    <row r="995" spans="1:12">
      <c r="A995" s="57"/>
      <c r="B995" s="57"/>
      <c r="C995" s="57"/>
      <c r="D995" s="57"/>
      <c r="E995" s="58"/>
      <c r="F995" s="58"/>
      <c r="G995" s="57"/>
      <c r="H995" s="61"/>
      <c r="I995" s="59" t="str">
        <f>IF($A995="","",IF($F995="","MISSING EXPIRY",IF($F995&lt;TODAY(),"EXPIRED",IF($F995&lt;=TODAY()+30,"DUE IN 30 DAYS",IF($F995&lt;=TODAY()+60,"DUE IN 31-60 DAYS",IF($F995&lt;=TODAY()+90,"DUE IN 61-90 DAYS","VALID"))))))</f>
        <v/>
      </c>
      <c r="J995" s="59" t="str">
        <f>IF($F995="","",$F995-TODAY())</f>
        <v/>
      </c>
      <c r="K995" s="62" t="str">
        <f>IF(OR($F995="",$H995=""),"",$F995-$H995)</f>
        <v/>
      </c>
      <c r="L995" s="57"/>
    </row>
    <row r="996" spans="1:12">
      <c r="A996" s="57"/>
      <c r="B996" s="57"/>
      <c r="C996" s="57"/>
      <c r="D996" s="57"/>
      <c r="E996" s="58"/>
      <c r="F996" s="58"/>
      <c r="G996" s="57"/>
      <c r="H996" s="61"/>
      <c r="I996" s="59" t="str">
        <f>IF($A996="","",IF($F996="","MISSING EXPIRY",IF($F996&lt;TODAY(),"EXPIRED",IF($F996&lt;=TODAY()+30,"DUE IN 30 DAYS",IF($F996&lt;=TODAY()+60,"DUE IN 31-60 DAYS",IF($F996&lt;=TODAY()+90,"DUE IN 61-90 DAYS","VALID"))))))</f>
        <v/>
      </c>
      <c r="J996" s="59" t="str">
        <f>IF($F996="","",$F996-TODAY())</f>
        <v/>
      </c>
      <c r="K996" s="62" t="str">
        <f>IF(OR($F996="",$H996=""),"",$F996-$H996)</f>
        <v/>
      </c>
      <c r="L996" s="57"/>
    </row>
    <row r="997" spans="1:12">
      <c r="A997" s="57"/>
      <c r="B997" s="57"/>
      <c r="C997" s="57"/>
      <c r="D997" s="57"/>
      <c r="E997" s="58"/>
      <c r="F997" s="58"/>
      <c r="G997" s="57"/>
      <c r="H997" s="61"/>
      <c r="I997" s="59" t="str">
        <f>IF($A997="","",IF($F997="","MISSING EXPIRY",IF($F997&lt;TODAY(),"EXPIRED",IF($F997&lt;=TODAY()+30,"DUE IN 30 DAYS",IF($F997&lt;=TODAY()+60,"DUE IN 31-60 DAYS",IF($F997&lt;=TODAY()+90,"DUE IN 61-90 DAYS","VALID"))))))</f>
        <v/>
      </c>
      <c r="J997" s="59" t="str">
        <f>IF($F997="","",$F997-TODAY())</f>
        <v/>
      </c>
      <c r="K997" s="62" t="str">
        <f>IF(OR($F997="",$H997=""),"",$F997-$H997)</f>
        <v/>
      </c>
      <c r="L997" s="57"/>
    </row>
    <row r="998" spans="1:12">
      <c r="A998" s="57"/>
      <c r="B998" s="57"/>
      <c r="C998" s="57"/>
      <c r="D998" s="57"/>
      <c r="E998" s="58"/>
      <c r="F998" s="58"/>
      <c r="G998" s="57"/>
      <c r="H998" s="61"/>
      <c r="I998" s="59" t="str">
        <f>IF($A998="","",IF($F998="","MISSING EXPIRY",IF($F998&lt;TODAY(),"EXPIRED",IF($F998&lt;=TODAY()+30,"DUE IN 30 DAYS",IF($F998&lt;=TODAY()+60,"DUE IN 31-60 DAYS",IF($F998&lt;=TODAY()+90,"DUE IN 61-90 DAYS","VALID"))))))</f>
        <v/>
      </c>
      <c r="J998" s="59" t="str">
        <f>IF($F998="","",$F998-TODAY())</f>
        <v/>
      </c>
      <c r="K998" s="62" t="str">
        <f>IF(OR($F998="",$H998=""),"",$F998-$H998)</f>
        <v/>
      </c>
      <c r="L998" s="57"/>
    </row>
    <row r="999" spans="1:12">
      <c r="A999" s="57"/>
      <c r="B999" s="57"/>
      <c r="C999" s="57"/>
      <c r="D999" s="57"/>
      <c r="E999" s="58"/>
      <c r="F999" s="58"/>
      <c r="G999" s="57"/>
      <c r="H999" s="61"/>
      <c r="I999" s="59" t="str">
        <f>IF($A999="","",IF($F999="","MISSING EXPIRY",IF($F999&lt;TODAY(),"EXPIRED",IF($F999&lt;=TODAY()+30,"DUE IN 30 DAYS",IF($F999&lt;=TODAY()+60,"DUE IN 31-60 DAYS",IF($F999&lt;=TODAY()+90,"DUE IN 61-90 DAYS","VALID"))))))</f>
        <v/>
      </c>
      <c r="J999" s="59" t="str">
        <f>IF($F999="","",$F999-TODAY())</f>
        <v/>
      </c>
      <c r="K999" s="62" t="str">
        <f>IF(OR($F999="",$H999=""),"",$F999-$H999)</f>
        <v/>
      </c>
      <c r="L999" s="57"/>
    </row>
    <row r="1000" spans="1:12">
      <c r="A1000" s="57"/>
      <c r="B1000" s="57"/>
      <c r="C1000" s="57"/>
      <c r="D1000" s="57"/>
      <c r="E1000" s="58"/>
      <c r="F1000" s="58"/>
      <c r="G1000" s="57"/>
      <c r="H1000" s="61"/>
      <c r="I1000" s="59" t="str">
        <f>IF($A1000="","",IF($F1000="","MISSING EXPIRY",IF($F1000&lt;TODAY(),"EXPIRED",IF($F1000&lt;=TODAY()+30,"DUE IN 30 DAYS",IF($F1000&lt;=TODAY()+60,"DUE IN 31-60 DAYS",IF($F1000&lt;=TODAY()+90,"DUE IN 61-90 DAYS","VALID"))))))</f>
        <v/>
      </c>
      <c r="J1000" s="59" t="str">
        <f>IF($F1000="","",$F1000-TODAY())</f>
        <v/>
      </c>
      <c r="K1000" s="62" t="str">
        <f>IF(OR($F1000="",$H1000=""),"",$F1000-$H1000)</f>
        <v/>
      </c>
      <c r="L1000" s="57"/>
    </row>
    <row r="1001" spans="1:12">
      <c r="A1001" s="57"/>
      <c r="B1001" s="57"/>
      <c r="C1001" s="57"/>
      <c r="D1001" s="57"/>
      <c r="E1001" s="58"/>
      <c r="F1001" s="58"/>
      <c r="G1001" s="57"/>
      <c r="H1001" s="61"/>
      <c r="I1001" s="59" t="str">
        <f>IF($A1001="","",IF($F1001="","MISSING EXPIRY",IF($F1001&lt;TODAY(),"EXPIRED",IF($F1001&lt;=TODAY()+30,"DUE IN 30 DAYS",IF($F1001&lt;=TODAY()+60,"DUE IN 31-60 DAYS",IF($F1001&lt;=TODAY()+90,"DUE IN 61-90 DAYS","VALID"))))))</f>
        <v/>
      </c>
      <c r="J1001" s="59" t="str">
        <f>IF($F1001="","",$F1001-TODAY())</f>
        <v/>
      </c>
      <c r="K1001" s="62" t="str">
        <f>IF(OR($F1001="",$H1001=""),"",$F1001-$H1001)</f>
        <v/>
      </c>
      <c r="L1001" s="57"/>
    </row>
  </sheetData>
  <conditionalFormatting sqref="I2:I1001">
    <cfRule type="expression" dxfId="18" priority="1">
      <formula>=ISNUMBER(SEARCH("EXPIRED",$I2))</formula>
    </cfRule>
    <cfRule type="expression" dxfId="19" priority="2">
      <formula>=ISNUMBER(SEARCH("ACTION",$I2))</formula>
    </cfRule>
    <cfRule type="expression" dxfId="20" priority="3">
      <formula>=ISNUMBER(SEARCH("ENDED",$I2))</formula>
    </cfRule>
    <cfRule type="expression" dxfId="21" priority="4">
      <formula>=ISNUMBER(SEARCH("DUE",$I2))</formula>
    </cfRule>
    <cfRule type="expression" dxfId="22" priority="5">
      <formula>=ISNUMBER(SEARCH("MISSING",$I2))</formula>
    </cfRule>
    <cfRule type="expression" dxfId="23" priority="6">
      <formula>=ISNUMBER(SEARCH("NO DOCUMENTS",$I2))</formula>
    </cfRule>
    <cfRule type="expression" dxfId="24" priority="7">
      <formula>=ISNUMBER(SEARCH("VALID",$I2))</formula>
    </cfRule>
    <cfRule type="expression" dxfId="25" priority="8">
      <formula>=ISNUMBER(SEARCH("CURRENT",$I2))</formula>
    </cfRule>
    <cfRule type="expression" dxfId="26" priority="9">
      <formula>=ISNUMBER(SEARCH("OK",$I2))</formula>
    </cfRule>
  </conditionalFormatting>
  <dataValidations count="3">
    <dataValidation type="list" errorStyle="stop" operator="between" allowBlank="1" showDropDown="0" showInputMessage="1" showErrorMessage="1" errorTitle="Check this value" error="This field uses a controlled list." promptTitle="Choose from the list" prompt="Select one of the available values." sqref="A2:A1001">
      <formula1>=vc_owner_types</formula1>
    </dataValidation>
    <dataValidation type="list" errorStyle="warning" operator="between" allowBlank="1" showDropDown="0" showInputMessage="1" showErrorMessage="1" errorTitle="Check this value" error="Keep your own value only if it is intentional." promptTitle="Choose or type" prompt="Choose a suggestion or type your own value." sqref="C2:C1001">
      <formula1>=vc_document_types</formula1>
    </dataValidation>
    <dataValidation type="list" errorStyle="stop" operator="between" allowBlank="1" showDropDown="0" showInputMessage="1" showErrorMessage="1" errorTitle="Check this value" error="This field uses a controlled list." promptTitle="Choose from the list" prompt="Select one of the available values." sqref="H2:H1001">
      <formula1>=vc_reminder_days</formula1>
    </dataValidation>
  </dataValidation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Footer>&amp;LFree template from ValiCrew&amp;CPage &amp;P of &amp;N&amp;Rvalicrew.com</oddFooter>
  </headerFooter>
  <legacyDrawing r:id="rId_comments_vml1"/>
  <tableParts count="1">
    <tablePart r:id="rId_table_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tabColor rgb="FF059669"/>
    <outlinePr summaryBelow="1" summaryRight="1"/>
    <pageSetUpPr fitToPage="1"/>
  </sheetPr>
  <dimension ref="A1:O1001"/>
  <sheetViews>
    <sheetView tabSelected="0" workbookViewId="0" zoomScale="85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15" customWidth="true" style="0"/>
    <col min="2" max="2" width="17" customWidth="true" style="0"/>
    <col min="3" max="3" width="27" customWidth="true" style="0"/>
    <col min="4" max="4" width="28" customWidth="true" style="0"/>
    <col min="5" max="5" width="17" customWidth="true" style="0"/>
    <col min="6" max="6" width="17" customWidth="true" style="0"/>
    <col min="7" max="7" width="16" customWidth="true" style="0"/>
    <col min="8" max="8" width="16" customWidth="true" style="0"/>
    <col min="9" max="9" width="16" customWidth="true" style="0"/>
    <col min="10" max="10" width="15" customWidth="true" style="0"/>
    <col min="11" max="11" width="16" customWidth="true" style="0"/>
    <col min="12" max="12" width="17" customWidth="true" style="0"/>
    <col min="13" max="13" width="15" customWidth="true" style="0"/>
    <col min="14" max="14" width="23" customWidth="true" style="0"/>
    <col min="15" max="15" width="34" customWidth="true" style="0"/>
  </cols>
  <sheetData>
    <row r="1" spans="1:15" customHeight="1" ht="34">
      <c r="A1" s="60" t="s">
        <v>65</v>
      </c>
      <c r="B1" s="60" t="s">
        <v>29</v>
      </c>
      <c r="C1" s="60" t="s">
        <v>66</v>
      </c>
      <c r="D1" s="60" t="s">
        <v>67</v>
      </c>
      <c r="E1" s="60" t="s">
        <v>68</v>
      </c>
      <c r="F1" s="60" t="s">
        <v>69</v>
      </c>
      <c r="G1" s="60" t="s">
        <v>70</v>
      </c>
      <c r="H1" s="60" t="s">
        <v>71</v>
      </c>
      <c r="I1" s="60" t="s">
        <v>72</v>
      </c>
      <c r="J1" s="60" t="s">
        <v>73</v>
      </c>
      <c r="K1" s="60" t="s">
        <v>74</v>
      </c>
      <c r="L1" s="60" t="s">
        <v>75</v>
      </c>
      <c r="M1" s="60" t="s">
        <v>63</v>
      </c>
      <c r="N1" s="60" t="s">
        <v>76</v>
      </c>
      <c r="O1" s="60" t="s">
        <v>41</v>
      </c>
    </row>
    <row r="2" spans="1:15">
      <c r="A2" s="58"/>
      <c r="B2" s="57"/>
      <c r="C2" s="59">
        <f>IFERROR(VLOOKUP($B2,Staff!$A$2:$B$1001,2,FALSE),"")</f>
        <v>0</v>
      </c>
      <c r="D2" s="57"/>
      <c r="E2" s="63"/>
      <c r="F2" s="63"/>
      <c r="G2" s="63"/>
      <c r="H2" s="63"/>
      <c r="I2" s="61"/>
      <c r="J2" s="64" t="str">
        <f>IF(OR($G2="",$H2=""),"",MAX(0,MOD($H2-$G2,1)*24-N($I2)/60))</f>
        <v/>
      </c>
      <c r="K2" s="64" t="str">
        <f>IF($J2="","",MIN($J2,vc_overtime_threshold))</f>
        <v/>
      </c>
      <c r="L2" s="64" t="str">
        <f>IF($J2="","",MAX(0,$J2-vc_overtime_threshold))</f>
        <v/>
      </c>
      <c r="M2" s="57"/>
      <c r="N2" s="57"/>
      <c r="O2" s="57"/>
    </row>
    <row r="3" spans="1:15">
      <c r="A3" s="58"/>
      <c r="B3" s="57"/>
      <c r="C3" s="59">
        <f>IFERROR(VLOOKUP($B3,Staff!$A$2:$B$1001,2,FALSE),"")</f>
        <v>0</v>
      </c>
      <c r="D3" s="57"/>
      <c r="E3" s="63"/>
      <c r="F3" s="63"/>
      <c r="G3" s="63"/>
      <c r="H3" s="63"/>
      <c r="I3" s="61"/>
      <c r="J3" s="64" t="str">
        <f>IF(OR($G3="",$H3=""),"",MAX(0,MOD($H3-$G3,1)*24-N($I3)/60))</f>
        <v/>
      </c>
      <c r="K3" s="64" t="str">
        <f>IF($J3="","",MIN($J3,vc_overtime_threshold))</f>
        <v/>
      </c>
      <c r="L3" s="64" t="str">
        <f>IF($J3="","",MAX(0,$J3-vc_overtime_threshold))</f>
        <v/>
      </c>
      <c r="M3" s="57"/>
      <c r="N3" s="57"/>
      <c r="O3" s="57"/>
    </row>
    <row r="4" spans="1:15">
      <c r="A4" s="58"/>
      <c r="B4" s="57"/>
      <c r="C4" s="59">
        <f>IFERROR(VLOOKUP($B4,Staff!$A$2:$B$1001,2,FALSE),"")</f>
        <v>0</v>
      </c>
      <c r="D4" s="57"/>
      <c r="E4" s="63"/>
      <c r="F4" s="63"/>
      <c r="G4" s="63"/>
      <c r="H4" s="63"/>
      <c r="I4" s="61"/>
      <c r="J4" s="64" t="str">
        <f>IF(OR($G4="",$H4=""),"",MAX(0,MOD($H4-$G4,1)*24-N($I4)/60))</f>
        <v/>
      </c>
      <c r="K4" s="64" t="str">
        <f>IF($J4="","",MIN($J4,vc_overtime_threshold))</f>
        <v/>
      </c>
      <c r="L4" s="64" t="str">
        <f>IF($J4="","",MAX(0,$J4-vc_overtime_threshold))</f>
        <v/>
      </c>
      <c r="M4" s="57"/>
      <c r="N4" s="57"/>
      <c r="O4" s="57"/>
    </row>
    <row r="5" spans="1:15">
      <c r="A5" s="58"/>
      <c r="B5" s="57"/>
      <c r="C5" s="59">
        <f>IFERROR(VLOOKUP($B5,Staff!$A$2:$B$1001,2,FALSE),"")</f>
        <v>0</v>
      </c>
      <c r="D5" s="57"/>
      <c r="E5" s="63"/>
      <c r="F5" s="63"/>
      <c r="G5" s="63"/>
      <c r="H5" s="63"/>
      <c r="I5" s="61"/>
      <c r="J5" s="64" t="str">
        <f>IF(OR($G5="",$H5=""),"",MAX(0,MOD($H5-$G5,1)*24-N($I5)/60))</f>
        <v/>
      </c>
      <c r="K5" s="64" t="str">
        <f>IF($J5="","",MIN($J5,vc_overtime_threshold))</f>
        <v/>
      </c>
      <c r="L5" s="64" t="str">
        <f>IF($J5="","",MAX(0,$J5-vc_overtime_threshold))</f>
        <v/>
      </c>
      <c r="M5" s="57"/>
      <c r="N5" s="57"/>
      <c r="O5" s="57"/>
    </row>
    <row r="6" spans="1:15">
      <c r="A6" s="58"/>
      <c r="B6" s="57"/>
      <c r="C6" s="59">
        <f>IFERROR(VLOOKUP($B6,Staff!$A$2:$B$1001,2,FALSE),"")</f>
        <v>0</v>
      </c>
      <c r="D6" s="57"/>
      <c r="E6" s="63"/>
      <c r="F6" s="63"/>
      <c r="G6" s="63"/>
      <c r="H6" s="63"/>
      <c r="I6" s="61"/>
      <c r="J6" s="64" t="str">
        <f>IF(OR($G6="",$H6=""),"",MAX(0,MOD($H6-$G6,1)*24-N($I6)/60))</f>
        <v/>
      </c>
      <c r="K6" s="64" t="str">
        <f>IF($J6="","",MIN($J6,vc_overtime_threshold))</f>
        <v/>
      </c>
      <c r="L6" s="64" t="str">
        <f>IF($J6="","",MAX(0,$J6-vc_overtime_threshold))</f>
        <v/>
      </c>
      <c r="M6" s="57"/>
      <c r="N6" s="57"/>
      <c r="O6" s="57"/>
    </row>
    <row r="7" spans="1:15">
      <c r="A7" s="58"/>
      <c r="B7" s="57"/>
      <c r="C7" s="59">
        <f>IFERROR(VLOOKUP($B7,Staff!$A$2:$B$1001,2,FALSE),"")</f>
        <v>0</v>
      </c>
      <c r="D7" s="57"/>
      <c r="E7" s="63"/>
      <c r="F7" s="63"/>
      <c r="G7" s="63"/>
      <c r="H7" s="63"/>
      <c r="I7" s="61"/>
      <c r="J7" s="64" t="str">
        <f>IF(OR($G7="",$H7=""),"",MAX(0,MOD($H7-$G7,1)*24-N($I7)/60))</f>
        <v/>
      </c>
      <c r="K7" s="64" t="str">
        <f>IF($J7="","",MIN($J7,vc_overtime_threshold))</f>
        <v/>
      </c>
      <c r="L7" s="64" t="str">
        <f>IF($J7="","",MAX(0,$J7-vc_overtime_threshold))</f>
        <v/>
      </c>
      <c r="M7" s="57"/>
      <c r="N7" s="57"/>
      <c r="O7" s="57"/>
    </row>
    <row r="8" spans="1:15">
      <c r="A8" s="58"/>
      <c r="B8" s="57"/>
      <c r="C8" s="59">
        <f>IFERROR(VLOOKUP($B8,Staff!$A$2:$B$1001,2,FALSE),"")</f>
        <v>0</v>
      </c>
      <c r="D8" s="57"/>
      <c r="E8" s="63"/>
      <c r="F8" s="63"/>
      <c r="G8" s="63"/>
      <c r="H8" s="63"/>
      <c r="I8" s="61"/>
      <c r="J8" s="64" t="str">
        <f>IF(OR($G8="",$H8=""),"",MAX(0,MOD($H8-$G8,1)*24-N($I8)/60))</f>
        <v/>
      </c>
      <c r="K8" s="64" t="str">
        <f>IF($J8="","",MIN($J8,vc_overtime_threshold))</f>
        <v/>
      </c>
      <c r="L8" s="64" t="str">
        <f>IF($J8="","",MAX(0,$J8-vc_overtime_threshold))</f>
        <v/>
      </c>
      <c r="M8" s="57"/>
      <c r="N8" s="57"/>
      <c r="O8" s="57"/>
    </row>
    <row r="9" spans="1:15">
      <c r="A9" s="58"/>
      <c r="B9" s="57"/>
      <c r="C9" s="59">
        <f>IFERROR(VLOOKUP($B9,Staff!$A$2:$B$1001,2,FALSE),"")</f>
        <v>0</v>
      </c>
      <c r="D9" s="57"/>
      <c r="E9" s="63"/>
      <c r="F9" s="63"/>
      <c r="G9" s="63"/>
      <c r="H9" s="63"/>
      <c r="I9" s="61"/>
      <c r="J9" s="64" t="str">
        <f>IF(OR($G9="",$H9=""),"",MAX(0,MOD($H9-$G9,1)*24-N($I9)/60))</f>
        <v/>
      </c>
      <c r="K9" s="64" t="str">
        <f>IF($J9="","",MIN($J9,vc_overtime_threshold))</f>
        <v/>
      </c>
      <c r="L9" s="64" t="str">
        <f>IF($J9="","",MAX(0,$J9-vc_overtime_threshold))</f>
        <v/>
      </c>
      <c r="M9" s="57"/>
      <c r="N9" s="57"/>
      <c r="O9" s="57"/>
    </row>
    <row r="10" spans="1:15">
      <c r="A10" s="58"/>
      <c r="B10" s="57"/>
      <c r="C10" s="59">
        <f>IFERROR(VLOOKUP($B10,Staff!$A$2:$B$1001,2,FALSE),"")</f>
        <v>0</v>
      </c>
      <c r="D10" s="57"/>
      <c r="E10" s="63"/>
      <c r="F10" s="63"/>
      <c r="G10" s="63"/>
      <c r="H10" s="63"/>
      <c r="I10" s="61"/>
      <c r="J10" s="64" t="str">
        <f>IF(OR($G10="",$H10=""),"",MAX(0,MOD($H10-$G10,1)*24-N($I10)/60))</f>
        <v/>
      </c>
      <c r="K10" s="64" t="str">
        <f>IF($J10="","",MIN($J10,vc_overtime_threshold))</f>
        <v/>
      </c>
      <c r="L10" s="64" t="str">
        <f>IF($J10="","",MAX(0,$J10-vc_overtime_threshold))</f>
        <v/>
      </c>
      <c r="M10" s="57"/>
      <c r="N10" s="57"/>
      <c r="O10" s="57"/>
    </row>
    <row r="11" spans="1:15">
      <c r="A11" s="58"/>
      <c r="B11" s="57"/>
      <c r="C11" s="59">
        <f>IFERROR(VLOOKUP($B11,Staff!$A$2:$B$1001,2,FALSE),"")</f>
        <v>0</v>
      </c>
      <c r="D11" s="57"/>
      <c r="E11" s="63"/>
      <c r="F11" s="63"/>
      <c r="G11" s="63"/>
      <c r="H11" s="63"/>
      <c r="I11" s="61"/>
      <c r="J11" s="64" t="str">
        <f>IF(OR($G11="",$H11=""),"",MAX(0,MOD($H11-$G11,1)*24-N($I11)/60))</f>
        <v/>
      </c>
      <c r="K11" s="64" t="str">
        <f>IF($J11="","",MIN($J11,vc_overtime_threshold))</f>
        <v/>
      </c>
      <c r="L11" s="64" t="str">
        <f>IF($J11="","",MAX(0,$J11-vc_overtime_threshold))</f>
        <v/>
      </c>
      <c r="M11" s="57"/>
      <c r="N11" s="57"/>
      <c r="O11" s="57"/>
    </row>
    <row r="12" spans="1:15">
      <c r="A12" s="58"/>
      <c r="B12" s="57"/>
      <c r="C12" s="59">
        <f>IFERROR(VLOOKUP($B12,Staff!$A$2:$B$1001,2,FALSE),"")</f>
        <v>0</v>
      </c>
      <c r="D12" s="57"/>
      <c r="E12" s="63"/>
      <c r="F12" s="63"/>
      <c r="G12" s="63"/>
      <c r="H12" s="63"/>
      <c r="I12" s="61"/>
      <c r="J12" s="64" t="str">
        <f>IF(OR($G12="",$H12=""),"",MAX(0,MOD($H12-$G12,1)*24-N($I12)/60))</f>
        <v/>
      </c>
      <c r="K12" s="64" t="str">
        <f>IF($J12="","",MIN($J12,vc_overtime_threshold))</f>
        <v/>
      </c>
      <c r="L12" s="64" t="str">
        <f>IF($J12="","",MAX(0,$J12-vc_overtime_threshold))</f>
        <v/>
      </c>
      <c r="M12" s="57"/>
      <c r="N12" s="57"/>
      <c r="O12" s="57"/>
    </row>
    <row r="13" spans="1:15">
      <c r="A13" s="58"/>
      <c r="B13" s="57"/>
      <c r="C13" s="59">
        <f>IFERROR(VLOOKUP($B13,Staff!$A$2:$B$1001,2,FALSE),"")</f>
        <v>0</v>
      </c>
      <c r="D13" s="57"/>
      <c r="E13" s="63"/>
      <c r="F13" s="63"/>
      <c r="G13" s="63"/>
      <c r="H13" s="63"/>
      <c r="I13" s="61"/>
      <c r="J13" s="64" t="str">
        <f>IF(OR($G13="",$H13=""),"",MAX(0,MOD($H13-$G13,1)*24-N($I13)/60))</f>
        <v/>
      </c>
      <c r="K13" s="64" t="str">
        <f>IF($J13="","",MIN($J13,vc_overtime_threshold))</f>
        <v/>
      </c>
      <c r="L13" s="64" t="str">
        <f>IF($J13="","",MAX(0,$J13-vc_overtime_threshold))</f>
        <v/>
      </c>
      <c r="M13" s="57"/>
      <c r="N13" s="57"/>
      <c r="O13" s="57"/>
    </row>
    <row r="14" spans="1:15">
      <c r="A14" s="58"/>
      <c r="B14" s="57"/>
      <c r="C14" s="59">
        <f>IFERROR(VLOOKUP($B14,Staff!$A$2:$B$1001,2,FALSE),"")</f>
        <v>0</v>
      </c>
      <c r="D14" s="57"/>
      <c r="E14" s="63"/>
      <c r="F14" s="63"/>
      <c r="G14" s="63"/>
      <c r="H14" s="63"/>
      <c r="I14" s="61"/>
      <c r="J14" s="64" t="str">
        <f>IF(OR($G14="",$H14=""),"",MAX(0,MOD($H14-$G14,1)*24-N($I14)/60))</f>
        <v/>
      </c>
      <c r="K14" s="64" t="str">
        <f>IF($J14="","",MIN($J14,vc_overtime_threshold))</f>
        <v/>
      </c>
      <c r="L14" s="64" t="str">
        <f>IF($J14="","",MAX(0,$J14-vc_overtime_threshold))</f>
        <v/>
      </c>
      <c r="M14" s="57"/>
      <c r="N14" s="57"/>
      <c r="O14" s="57"/>
    </row>
    <row r="15" spans="1:15">
      <c r="A15" s="58"/>
      <c r="B15" s="57"/>
      <c r="C15" s="59">
        <f>IFERROR(VLOOKUP($B15,Staff!$A$2:$B$1001,2,FALSE),"")</f>
        <v>0</v>
      </c>
      <c r="D15" s="57"/>
      <c r="E15" s="63"/>
      <c r="F15" s="63"/>
      <c r="G15" s="63"/>
      <c r="H15" s="63"/>
      <c r="I15" s="61"/>
      <c r="J15" s="64" t="str">
        <f>IF(OR($G15="",$H15=""),"",MAX(0,MOD($H15-$G15,1)*24-N($I15)/60))</f>
        <v/>
      </c>
      <c r="K15" s="64" t="str">
        <f>IF($J15="","",MIN($J15,vc_overtime_threshold))</f>
        <v/>
      </c>
      <c r="L15" s="64" t="str">
        <f>IF($J15="","",MAX(0,$J15-vc_overtime_threshold))</f>
        <v/>
      </c>
      <c r="M15" s="57"/>
      <c r="N15" s="57"/>
      <c r="O15" s="57"/>
    </row>
    <row r="16" spans="1:15">
      <c r="A16" s="58"/>
      <c r="B16" s="57"/>
      <c r="C16" s="59">
        <f>IFERROR(VLOOKUP($B16,Staff!$A$2:$B$1001,2,FALSE),"")</f>
        <v>0</v>
      </c>
      <c r="D16" s="57"/>
      <c r="E16" s="63"/>
      <c r="F16" s="63"/>
      <c r="G16" s="63"/>
      <c r="H16" s="63"/>
      <c r="I16" s="61"/>
      <c r="J16" s="64" t="str">
        <f>IF(OR($G16="",$H16=""),"",MAX(0,MOD($H16-$G16,1)*24-N($I16)/60))</f>
        <v/>
      </c>
      <c r="K16" s="64" t="str">
        <f>IF($J16="","",MIN($J16,vc_overtime_threshold))</f>
        <v/>
      </c>
      <c r="L16" s="64" t="str">
        <f>IF($J16="","",MAX(0,$J16-vc_overtime_threshold))</f>
        <v/>
      </c>
      <c r="M16" s="57"/>
      <c r="N16" s="57"/>
      <c r="O16" s="57"/>
    </row>
    <row r="17" spans="1:15">
      <c r="A17" s="58"/>
      <c r="B17" s="57"/>
      <c r="C17" s="59">
        <f>IFERROR(VLOOKUP($B17,Staff!$A$2:$B$1001,2,FALSE),"")</f>
        <v>0</v>
      </c>
      <c r="D17" s="57"/>
      <c r="E17" s="63"/>
      <c r="F17" s="63"/>
      <c r="G17" s="63"/>
      <c r="H17" s="63"/>
      <c r="I17" s="61"/>
      <c r="J17" s="64" t="str">
        <f>IF(OR($G17="",$H17=""),"",MAX(0,MOD($H17-$G17,1)*24-N($I17)/60))</f>
        <v/>
      </c>
      <c r="K17" s="64" t="str">
        <f>IF($J17="","",MIN($J17,vc_overtime_threshold))</f>
        <v/>
      </c>
      <c r="L17" s="64" t="str">
        <f>IF($J17="","",MAX(0,$J17-vc_overtime_threshold))</f>
        <v/>
      </c>
      <c r="M17" s="57"/>
      <c r="N17" s="57"/>
      <c r="O17" s="57"/>
    </row>
    <row r="18" spans="1:15">
      <c r="A18" s="58"/>
      <c r="B18" s="57"/>
      <c r="C18" s="59">
        <f>IFERROR(VLOOKUP($B18,Staff!$A$2:$B$1001,2,FALSE),"")</f>
        <v>0</v>
      </c>
      <c r="D18" s="57"/>
      <c r="E18" s="63"/>
      <c r="F18" s="63"/>
      <c r="G18" s="63"/>
      <c r="H18" s="63"/>
      <c r="I18" s="61"/>
      <c r="J18" s="64" t="str">
        <f>IF(OR($G18="",$H18=""),"",MAX(0,MOD($H18-$G18,1)*24-N($I18)/60))</f>
        <v/>
      </c>
      <c r="K18" s="64" t="str">
        <f>IF($J18="","",MIN($J18,vc_overtime_threshold))</f>
        <v/>
      </c>
      <c r="L18" s="64" t="str">
        <f>IF($J18="","",MAX(0,$J18-vc_overtime_threshold))</f>
        <v/>
      </c>
      <c r="M18" s="57"/>
      <c r="N18" s="57"/>
      <c r="O18" s="57"/>
    </row>
    <row r="19" spans="1:15">
      <c r="A19" s="58"/>
      <c r="B19" s="57"/>
      <c r="C19" s="59">
        <f>IFERROR(VLOOKUP($B19,Staff!$A$2:$B$1001,2,FALSE),"")</f>
        <v>0</v>
      </c>
      <c r="D19" s="57"/>
      <c r="E19" s="63"/>
      <c r="F19" s="63"/>
      <c r="G19" s="63"/>
      <c r="H19" s="63"/>
      <c r="I19" s="61"/>
      <c r="J19" s="64" t="str">
        <f>IF(OR($G19="",$H19=""),"",MAX(0,MOD($H19-$G19,1)*24-N($I19)/60))</f>
        <v/>
      </c>
      <c r="K19" s="64" t="str">
        <f>IF($J19="","",MIN($J19,vc_overtime_threshold))</f>
        <v/>
      </c>
      <c r="L19" s="64" t="str">
        <f>IF($J19="","",MAX(0,$J19-vc_overtime_threshold))</f>
        <v/>
      </c>
      <c r="M19" s="57"/>
      <c r="N19" s="57"/>
      <c r="O19" s="57"/>
    </row>
    <row r="20" spans="1:15">
      <c r="A20" s="58"/>
      <c r="B20" s="57"/>
      <c r="C20" s="59">
        <f>IFERROR(VLOOKUP($B20,Staff!$A$2:$B$1001,2,FALSE),"")</f>
        <v>0</v>
      </c>
      <c r="D20" s="57"/>
      <c r="E20" s="63"/>
      <c r="F20" s="63"/>
      <c r="G20" s="63"/>
      <c r="H20" s="63"/>
      <c r="I20" s="61"/>
      <c r="J20" s="64" t="str">
        <f>IF(OR($G20="",$H20=""),"",MAX(0,MOD($H20-$G20,1)*24-N($I20)/60))</f>
        <v/>
      </c>
      <c r="K20" s="64" t="str">
        <f>IF($J20="","",MIN($J20,vc_overtime_threshold))</f>
        <v/>
      </c>
      <c r="L20" s="64" t="str">
        <f>IF($J20="","",MAX(0,$J20-vc_overtime_threshold))</f>
        <v/>
      </c>
      <c r="M20" s="57"/>
      <c r="N20" s="57"/>
      <c r="O20" s="57"/>
    </row>
    <row r="21" spans="1:15">
      <c r="A21" s="58"/>
      <c r="B21" s="57"/>
      <c r="C21" s="59">
        <f>IFERROR(VLOOKUP($B21,Staff!$A$2:$B$1001,2,FALSE),"")</f>
        <v>0</v>
      </c>
      <c r="D21" s="57"/>
      <c r="E21" s="63"/>
      <c r="F21" s="63"/>
      <c r="G21" s="63"/>
      <c r="H21" s="63"/>
      <c r="I21" s="61"/>
      <c r="J21" s="64" t="str">
        <f>IF(OR($G21="",$H21=""),"",MAX(0,MOD($H21-$G21,1)*24-N($I21)/60))</f>
        <v/>
      </c>
      <c r="K21" s="64" t="str">
        <f>IF($J21="","",MIN($J21,vc_overtime_threshold))</f>
        <v/>
      </c>
      <c r="L21" s="64" t="str">
        <f>IF($J21="","",MAX(0,$J21-vc_overtime_threshold))</f>
        <v/>
      </c>
      <c r="M21" s="57"/>
      <c r="N21" s="57"/>
      <c r="O21" s="57"/>
    </row>
    <row r="22" spans="1:15">
      <c r="A22" s="58"/>
      <c r="B22" s="57"/>
      <c r="C22" s="59">
        <f>IFERROR(VLOOKUP($B22,Staff!$A$2:$B$1001,2,FALSE),"")</f>
        <v>0</v>
      </c>
      <c r="D22" s="57"/>
      <c r="E22" s="63"/>
      <c r="F22" s="63"/>
      <c r="G22" s="63"/>
      <c r="H22" s="63"/>
      <c r="I22" s="61"/>
      <c r="J22" s="64" t="str">
        <f>IF(OR($G22="",$H22=""),"",MAX(0,MOD($H22-$G22,1)*24-N($I22)/60))</f>
        <v/>
      </c>
      <c r="K22" s="64" t="str">
        <f>IF($J22="","",MIN($J22,vc_overtime_threshold))</f>
        <v/>
      </c>
      <c r="L22" s="64" t="str">
        <f>IF($J22="","",MAX(0,$J22-vc_overtime_threshold))</f>
        <v/>
      </c>
      <c r="M22" s="57"/>
      <c r="N22" s="57"/>
      <c r="O22" s="57"/>
    </row>
    <row r="23" spans="1:15">
      <c r="A23" s="58"/>
      <c r="B23" s="57"/>
      <c r="C23" s="59">
        <f>IFERROR(VLOOKUP($B23,Staff!$A$2:$B$1001,2,FALSE),"")</f>
        <v>0</v>
      </c>
      <c r="D23" s="57"/>
      <c r="E23" s="63"/>
      <c r="F23" s="63"/>
      <c r="G23" s="63"/>
      <c r="H23" s="63"/>
      <c r="I23" s="61"/>
      <c r="J23" s="64" t="str">
        <f>IF(OR($G23="",$H23=""),"",MAX(0,MOD($H23-$G23,1)*24-N($I23)/60))</f>
        <v/>
      </c>
      <c r="K23" s="64" t="str">
        <f>IF($J23="","",MIN($J23,vc_overtime_threshold))</f>
        <v/>
      </c>
      <c r="L23" s="64" t="str">
        <f>IF($J23="","",MAX(0,$J23-vc_overtime_threshold))</f>
        <v/>
      </c>
      <c r="M23" s="57"/>
      <c r="N23" s="57"/>
      <c r="O23" s="57"/>
    </row>
    <row r="24" spans="1:15">
      <c r="A24" s="58"/>
      <c r="B24" s="57"/>
      <c r="C24" s="59">
        <f>IFERROR(VLOOKUP($B24,Staff!$A$2:$B$1001,2,FALSE),"")</f>
        <v>0</v>
      </c>
      <c r="D24" s="57"/>
      <c r="E24" s="63"/>
      <c r="F24" s="63"/>
      <c r="G24" s="63"/>
      <c r="H24" s="63"/>
      <c r="I24" s="61"/>
      <c r="J24" s="64" t="str">
        <f>IF(OR($G24="",$H24=""),"",MAX(0,MOD($H24-$G24,1)*24-N($I24)/60))</f>
        <v/>
      </c>
      <c r="K24" s="64" t="str">
        <f>IF($J24="","",MIN($J24,vc_overtime_threshold))</f>
        <v/>
      </c>
      <c r="L24" s="64" t="str">
        <f>IF($J24="","",MAX(0,$J24-vc_overtime_threshold))</f>
        <v/>
      </c>
      <c r="M24" s="57"/>
      <c r="N24" s="57"/>
      <c r="O24" s="57"/>
    </row>
    <row r="25" spans="1:15">
      <c r="A25" s="58"/>
      <c r="B25" s="57"/>
      <c r="C25" s="59">
        <f>IFERROR(VLOOKUP($B25,Staff!$A$2:$B$1001,2,FALSE),"")</f>
        <v>0</v>
      </c>
      <c r="D25" s="57"/>
      <c r="E25" s="63"/>
      <c r="F25" s="63"/>
      <c r="G25" s="63"/>
      <c r="H25" s="63"/>
      <c r="I25" s="61"/>
      <c r="J25" s="64" t="str">
        <f>IF(OR($G25="",$H25=""),"",MAX(0,MOD($H25-$G25,1)*24-N($I25)/60))</f>
        <v/>
      </c>
      <c r="K25" s="64" t="str">
        <f>IF($J25="","",MIN($J25,vc_overtime_threshold))</f>
        <v/>
      </c>
      <c r="L25" s="64" t="str">
        <f>IF($J25="","",MAX(0,$J25-vc_overtime_threshold))</f>
        <v/>
      </c>
      <c r="M25" s="57"/>
      <c r="N25" s="57"/>
      <c r="O25" s="57"/>
    </row>
    <row r="26" spans="1:15">
      <c r="A26" s="58"/>
      <c r="B26" s="57"/>
      <c r="C26" s="59">
        <f>IFERROR(VLOOKUP($B26,Staff!$A$2:$B$1001,2,FALSE),"")</f>
        <v>0</v>
      </c>
      <c r="D26" s="57"/>
      <c r="E26" s="63"/>
      <c r="F26" s="63"/>
      <c r="G26" s="63"/>
      <c r="H26" s="63"/>
      <c r="I26" s="61"/>
      <c r="J26" s="64" t="str">
        <f>IF(OR($G26="",$H26=""),"",MAX(0,MOD($H26-$G26,1)*24-N($I26)/60))</f>
        <v/>
      </c>
      <c r="K26" s="64" t="str">
        <f>IF($J26="","",MIN($J26,vc_overtime_threshold))</f>
        <v/>
      </c>
      <c r="L26" s="64" t="str">
        <f>IF($J26="","",MAX(0,$J26-vc_overtime_threshold))</f>
        <v/>
      </c>
      <c r="M26" s="57"/>
      <c r="N26" s="57"/>
      <c r="O26" s="57"/>
    </row>
    <row r="27" spans="1:15">
      <c r="A27" s="58"/>
      <c r="B27" s="57"/>
      <c r="C27" s="59">
        <f>IFERROR(VLOOKUP($B27,Staff!$A$2:$B$1001,2,FALSE),"")</f>
        <v>0</v>
      </c>
      <c r="D27" s="57"/>
      <c r="E27" s="63"/>
      <c r="F27" s="63"/>
      <c r="G27" s="63"/>
      <c r="H27" s="63"/>
      <c r="I27" s="61"/>
      <c r="J27" s="64" t="str">
        <f>IF(OR($G27="",$H27=""),"",MAX(0,MOD($H27-$G27,1)*24-N($I27)/60))</f>
        <v/>
      </c>
      <c r="K27" s="64" t="str">
        <f>IF($J27="","",MIN($J27,vc_overtime_threshold))</f>
        <v/>
      </c>
      <c r="L27" s="64" t="str">
        <f>IF($J27="","",MAX(0,$J27-vc_overtime_threshold))</f>
        <v/>
      </c>
      <c r="M27" s="57"/>
      <c r="N27" s="57"/>
      <c r="O27" s="57"/>
    </row>
    <row r="28" spans="1:15">
      <c r="A28" s="58"/>
      <c r="B28" s="57"/>
      <c r="C28" s="59">
        <f>IFERROR(VLOOKUP($B28,Staff!$A$2:$B$1001,2,FALSE),"")</f>
        <v>0</v>
      </c>
      <c r="D28" s="57"/>
      <c r="E28" s="63"/>
      <c r="F28" s="63"/>
      <c r="G28" s="63"/>
      <c r="H28" s="63"/>
      <c r="I28" s="61"/>
      <c r="J28" s="64" t="str">
        <f>IF(OR($G28="",$H28=""),"",MAX(0,MOD($H28-$G28,1)*24-N($I28)/60))</f>
        <v/>
      </c>
      <c r="K28" s="64" t="str">
        <f>IF($J28="","",MIN($J28,vc_overtime_threshold))</f>
        <v/>
      </c>
      <c r="L28" s="64" t="str">
        <f>IF($J28="","",MAX(0,$J28-vc_overtime_threshold))</f>
        <v/>
      </c>
      <c r="M28" s="57"/>
      <c r="N28" s="57"/>
      <c r="O28" s="57"/>
    </row>
    <row r="29" spans="1:15">
      <c r="A29" s="58"/>
      <c r="B29" s="57"/>
      <c r="C29" s="59">
        <f>IFERROR(VLOOKUP($B29,Staff!$A$2:$B$1001,2,FALSE),"")</f>
        <v>0</v>
      </c>
      <c r="D29" s="57"/>
      <c r="E29" s="63"/>
      <c r="F29" s="63"/>
      <c r="G29" s="63"/>
      <c r="H29" s="63"/>
      <c r="I29" s="61"/>
      <c r="J29" s="64" t="str">
        <f>IF(OR($G29="",$H29=""),"",MAX(0,MOD($H29-$G29,1)*24-N($I29)/60))</f>
        <v/>
      </c>
      <c r="K29" s="64" t="str">
        <f>IF($J29="","",MIN($J29,vc_overtime_threshold))</f>
        <v/>
      </c>
      <c r="L29" s="64" t="str">
        <f>IF($J29="","",MAX(0,$J29-vc_overtime_threshold))</f>
        <v/>
      </c>
      <c r="M29" s="57"/>
      <c r="N29" s="57"/>
      <c r="O29" s="57"/>
    </row>
    <row r="30" spans="1:15">
      <c r="A30" s="58"/>
      <c r="B30" s="57"/>
      <c r="C30" s="59">
        <f>IFERROR(VLOOKUP($B30,Staff!$A$2:$B$1001,2,FALSE),"")</f>
        <v>0</v>
      </c>
      <c r="D30" s="57"/>
      <c r="E30" s="63"/>
      <c r="F30" s="63"/>
      <c r="G30" s="63"/>
      <c r="H30" s="63"/>
      <c r="I30" s="61"/>
      <c r="J30" s="64" t="str">
        <f>IF(OR($G30="",$H30=""),"",MAX(0,MOD($H30-$G30,1)*24-N($I30)/60))</f>
        <v/>
      </c>
      <c r="K30" s="64" t="str">
        <f>IF($J30="","",MIN($J30,vc_overtime_threshold))</f>
        <v/>
      </c>
      <c r="L30" s="64" t="str">
        <f>IF($J30="","",MAX(0,$J30-vc_overtime_threshold))</f>
        <v/>
      </c>
      <c r="M30" s="57"/>
      <c r="N30" s="57"/>
      <c r="O30" s="57"/>
    </row>
    <row r="31" spans="1:15">
      <c r="A31" s="58"/>
      <c r="B31" s="57"/>
      <c r="C31" s="59">
        <f>IFERROR(VLOOKUP($B31,Staff!$A$2:$B$1001,2,FALSE),"")</f>
        <v>0</v>
      </c>
      <c r="D31" s="57"/>
      <c r="E31" s="63"/>
      <c r="F31" s="63"/>
      <c r="G31" s="63"/>
      <c r="H31" s="63"/>
      <c r="I31" s="61"/>
      <c r="J31" s="64" t="str">
        <f>IF(OR($G31="",$H31=""),"",MAX(0,MOD($H31-$G31,1)*24-N($I31)/60))</f>
        <v/>
      </c>
      <c r="K31" s="64" t="str">
        <f>IF($J31="","",MIN($J31,vc_overtime_threshold))</f>
        <v/>
      </c>
      <c r="L31" s="64" t="str">
        <f>IF($J31="","",MAX(0,$J31-vc_overtime_threshold))</f>
        <v/>
      </c>
      <c r="M31" s="57"/>
      <c r="N31" s="57"/>
      <c r="O31" s="57"/>
    </row>
    <row r="32" spans="1:15">
      <c r="A32" s="58"/>
      <c r="B32" s="57"/>
      <c r="C32" s="59">
        <f>IFERROR(VLOOKUP($B32,Staff!$A$2:$B$1001,2,FALSE),"")</f>
        <v>0</v>
      </c>
      <c r="D32" s="57"/>
      <c r="E32" s="63"/>
      <c r="F32" s="63"/>
      <c r="G32" s="63"/>
      <c r="H32" s="63"/>
      <c r="I32" s="61"/>
      <c r="J32" s="64" t="str">
        <f>IF(OR($G32="",$H32=""),"",MAX(0,MOD($H32-$G32,1)*24-N($I32)/60))</f>
        <v/>
      </c>
      <c r="K32" s="64" t="str">
        <f>IF($J32="","",MIN($J32,vc_overtime_threshold))</f>
        <v/>
      </c>
      <c r="L32" s="64" t="str">
        <f>IF($J32="","",MAX(0,$J32-vc_overtime_threshold))</f>
        <v/>
      </c>
      <c r="M32" s="57"/>
      <c r="N32" s="57"/>
      <c r="O32" s="57"/>
    </row>
    <row r="33" spans="1:15">
      <c r="A33" s="58"/>
      <c r="B33" s="57"/>
      <c r="C33" s="59">
        <f>IFERROR(VLOOKUP($B33,Staff!$A$2:$B$1001,2,FALSE),"")</f>
        <v>0</v>
      </c>
      <c r="D33" s="57"/>
      <c r="E33" s="63"/>
      <c r="F33" s="63"/>
      <c r="G33" s="63"/>
      <c r="H33" s="63"/>
      <c r="I33" s="61"/>
      <c r="J33" s="64" t="str">
        <f>IF(OR($G33="",$H33=""),"",MAX(0,MOD($H33-$G33,1)*24-N($I33)/60))</f>
        <v/>
      </c>
      <c r="K33" s="64" t="str">
        <f>IF($J33="","",MIN($J33,vc_overtime_threshold))</f>
        <v/>
      </c>
      <c r="L33" s="64" t="str">
        <f>IF($J33="","",MAX(0,$J33-vc_overtime_threshold))</f>
        <v/>
      </c>
      <c r="M33" s="57"/>
      <c r="N33" s="57"/>
      <c r="O33" s="57"/>
    </row>
    <row r="34" spans="1:15">
      <c r="A34" s="58"/>
      <c r="B34" s="57"/>
      <c r="C34" s="59">
        <f>IFERROR(VLOOKUP($B34,Staff!$A$2:$B$1001,2,FALSE),"")</f>
        <v>0</v>
      </c>
      <c r="D34" s="57"/>
      <c r="E34" s="63"/>
      <c r="F34" s="63"/>
      <c r="G34" s="63"/>
      <c r="H34" s="63"/>
      <c r="I34" s="61"/>
      <c r="J34" s="64" t="str">
        <f>IF(OR($G34="",$H34=""),"",MAX(0,MOD($H34-$G34,1)*24-N($I34)/60))</f>
        <v/>
      </c>
      <c r="K34" s="64" t="str">
        <f>IF($J34="","",MIN($J34,vc_overtime_threshold))</f>
        <v/>
      </c>
      <c r="L34" s="64" t="str">
        <f>IF($J34="","",MAX(0,$J34-vc_overtime_threshold))</f>
        <v/>
      </c>
      <c r="M34" s="57"/>
      <c r="N34" s="57"/>
      <c r="O34" s="57"/>
    </row>
    <row r="35" spans="1:15">
      <c r="A35" s="58"/>
      <c r="B35" s="57"/>
      <c r="C35" s="59">
        <f>IFERROR(VLOOKUP($B35,Staff!$A$2:$B$1001,2,FALSE),"")</f>
        <v>0</v>
      </c>
      <c r="D35" s="57"/>
      <c r="E35" s="63"/>
      <c r="F35" s="63"/>
      <c r="G35" s="63"/>
      <c r="H35" s="63"/>
      <c r="I35" s="61"/>
      <c r="J35" s="64" t="str">
        <f>IF(OR($G35="",$H35=""),"",MAX(0,MOD($H35-$G35,1)*24-N($I35)/60))</f>
        <v/>
      </c>
      <c r="K35" s="64" t="str">
        <f>IF($J35="","",MIN($J35,vc_overtime_threshold))</f>
        <v/>
      </c>
      <c r="L35" s="64" t="str">
        <f>IF($J35="","",MAX(0,$J35-vc_overtime_threshold))</f>
        <v/>
      </c>
      <c r="M35" s="57"/>
      <c r="N35" s="57"/>
      <c r="O35" s="57"/>
    </row>
    <row r="36" spans="1:15">
      <c r="A36" s="58"/>
      <c r="B36" s="57"/>
      <c r="C36" s="59">
        <f>IFERROR(VLOOKUP($B36,Staff!$A$2:$B$1001,2,FALSE),"")</f>
        <v>0</v>
      </c>
      <c r="D36" s="57"/>
      <c r="E36" s="63"/>
      <c r="F36" s="63"/>
      <c r="G36" s="63"/>
      <c r="H36" s="63"/>
      <c r="I36" s="61"/>
      <c r="J36" s="64" t="str">
        <f>IF(OR($G36="",$H36=""),"",MAX(0,MOD($H36-$G36,1)*24-N($I36)/60))</f>
        <v/>
      </c>
      <c r="K36" s="64" t="str">
        <f>IF($J36="","",MIN($J36,vc_overtime_threshold))</f>
        <v/>
      </c>
      <c r="L36" s="64" t="str">
        <f>IF($J36="","",MAX(0,$J36-vc_overtime_threshold))</f>
        <v/>
      </c>
      <c r="M36" s="57"/>
      <c r="N36" s="57"/>
      <c r="O36" s="57"/>
    </row>
    <row r="37" spans="1:15">
      <c r="A37" s="58"/>
      <c r="B37" s="57"/>
      <c r="C37" s="59">
        <f>IFERROR(VLOOKUP($B37,Staff!$A$2:$B$1001,2,FALSE),"")</f>
        <v>0</v>
      </c>
      <c r="D37" s="57"/>
      <c r="E37" s="63"/>
      <c r="F37" s="63"/>
      <c r="G37" s="63"/>
      <c r="H37" s="63"/>
      <c r="I37" s="61"/>
      <c r="J37" s="64" t="str">
        <f>IF(OR($G37="",$H37=""),"",MAX(0,MOD($H37-$G37,1)*24-N($I37)/60))</f>
        <v/>
      </c>
      <c r="K37" s="64" t="str">
        <f>IF($J37="","",MIN($J37,vc_overtime_threshold))</f>
        <v/>
      </c>
      <c r="L37" s="64" t="str">
        <f>IF($J37="","",MAX(0,$J37-vc_overtime_threshold))</f>
        <v/>
      </c>
      <c r="M37" s="57"/>
      <c r="N37" s="57"/>
      <c r="O37" s="57"/>
    </row>
    <row r="38" spans="1:15">
      <c r="A38" s="58"/>
      <c r="B38" s="57"/>
      <c r="C38" s="59">
        <f>IFERROR(VLOOKUP($B38,Staff!$A$2:$B$1001,2,FALSE),"")</f>
        <v>0</v>
      </c>
      <c r="D38" s="57"/>
      <c r="E38" s="63"/>
      <c r="F38" s="63"/>
      <c r="G38" s="63"/>
      <c r="H38" s="63"/>
      <c r="I38" s="61"/>
      <c r="J38" s="64" t="str">
        <f>IF(OR($G38="",$H38=""),"",MAX(0,MOD($H38-$G38,1)*24-N($I38)/60))</f>
        <v/>
      </c>
      <c r="K38" s="64" t="str">
        <f>IF($J38="","",MIN($J38,vc_overtime_threshold))</f>
        <v/>
      </c>
      <c r="L38" s="64" t="str">
        <f>IF($J38="","",MAX(0,$J38-vc_overtime_threshold))</f>
        <v/>
      </c>
      <c r="M38" s="57"/>
      <c r="N38" s="57"/>
      <c r="O38" s="57"/>
    </row>
    <row r="39" spans="1:15">
      <c r="A39" s="58"/>
      <c r="B39" s="57"/>
      <c r="C39" s="59">
        <f>IFERROR(VLOOKUP($B39,Staff!$A$2:$B$1001,2,FALSE),"")</f>
        <v>0</v>
      </c>
      <c r="D39" s="57"/>
      <c r="E39" s="63"/>
      <c r="F39" s="63"/>
      <c r="G39" s="63"/>
      <c r="H39" s="63"/>
      <c r="I39" s="61"/>
      <c r="J39" s="64" t="str">
        <f>IF(OR($G39="",$H39=""),"",MAX(0,MOD($H39-$G39,1)*24-N($I39)/60))</f>
        <v/>
      </c>
      <c r="K39" s="64" t="str">
        <f>IF($J39="","",MIN($J39,vc_overtime_threshold))</f>
        <v/>
      </c>
      <c r="L39" s="64" t="str">
        <f>IF($J39="","",MAX(0,$J39-vc_overtime_threshold))</f>
        <v/>
      </c>
      <c r="M39" s="57"/>
      <c r="N39" s="57"/>
      <c r="O39" s="57"/>
    </row>
    <row r="40" spans="1:15">
      <c r="A40" s="58"/>
      <c r="B40" s="57"/>
      <c r="C40" s="59">
        <f>IFERROR(VLOOKUP($B40,Staff!$A$2:$B$1001,2,FALSE),"")</f>
        <v>0</v>
      </c>
      <c r="D40" s="57"/>
      <c r="E40" s="63"/>
      <c r="F40" s="63"/>
      <c r="G40" s="63"/>
      <c r="H40" s="63"/>
      <c r="I40" s="61"/>
      <c r="J40" s="64" t="str">
        <f>IF(OR($G40="",$H40=""),"",MAX(0,MOD($H40-$G40,1)*24-N($I40)/60))</f>
        <v/>
      </c>
      <c r="K40" s="64" t="str">
        <f>IF($J40="","",MIN($J40,vc_overtime_threshold))</f>
        <v/>
      </c>
      <c r="L40" s="64" t="str">
        <f>IF($J40="","",MAX(0,$J40-vc_overtime_threshold))</f>
        <v/>
      </c>
      <c r="M40" s="57"/>
      <c r="N40" s="57"/>
      <c r="O40" s="57"/>
    </row>
    <row r="41" spans="1:15">
      <c r="A41" s="58"/>
      <c r="B41" s="57"/>
      <c r="C41" s="59">
        <f>IFERROR(VLOOKUP($B41,Staff!$A$2:$B$1001,2,FALSE),"")</f>
        <v>0</v>
      </c>
      <c r="D41" s="57"/>
      <c r="E41" s="63"/>
      <c r="F41" s="63"/>
      <c r="G41" s="63"/>
      <c r="H41" s="63"/>
      <c r="I41" s="61"/>
      <c r="J41" s="64" t="str">
        <f>IF(OR($G41="",$H41=""),"",MAX(0,MOD($H41-$G41,1)*24-N($I41)/60))</f>
        <v/>
      </c>
      <c r="K41" s="64" t="str">
        <f>IF($J41="","",MIN($J41,vc_overtime_threshold))</f>
        <v/>
      </c>
      <c r="L41" s="64" t="str">
        <f>IF($J41="","",MAX(0,$J41-vc_overtime_threshold))</f>
        <v/>
      </c>
      <c r="M41" s="57"/>
      <c r="N41" s="57"/>
      <c r="O41" s="57"/>
    </row>
    <row r="42" spans="1:15">
      <c r="A42" s="58"/>
      <c r="B42" s="57"/>
      <c r="C42" s="59">
        <f>IFERROR(VLOOKUP($B42,Staff!$A$2:$B$1001,2,FALSE),"")</f>
        <v>0</v>
      </c>
      <c r="D42" s="57"/>
      <c r="E42" s="63"/>
      <c r="F42" s="63"/>
      <c r="G42" s="63"/>
      <c r="H42" s="63"/>
      <c r="I42" s="61"/>
      <c r="J42" s="64" t="str">
        <f>IF(OR($G42="",$H42=""),"",MAX(0,MOD($H42-$G42,1)*24-N($I42)/60))</f>
        <v/>
      </c>
      <c r="K42" s="64" t="str">
        <f>IF($J42="","",MIN($J42,vc_overtime_threshold))</f>
        <v/>
      </c>
      <c r="L42" s="64" t="str">
        <f>IF($J42="","",MAX(0,$J42-vc_overtime_threshold))</f>
        <v/>
      </c>
      <c r="M42" s="57"/>
      <c r="N42" s="57"/>
      <c r="O42" s="57"/>
    </row>
    <row r="43" spans="1:15">
      <c r="A43" s="58"/>
      <c r="B43" s="57"/>
      <c r="C43" s="59">
        <f>IFERROR(VLOOKUP($B43,Staff!$A$2:$B$1001,2,FALSE),"")</f>
        <v>0</v>
      </c>
      <c r="D43" s="57"/>
      <c r="E43" s="63"/>
      <c r="F43" s="63"/>
      <c r="G43" s="63"/>
      <c r="H43" s="63"/>
      <c r="I43" s="61"/>
      <c r="J43" s="64" t="str">
        <f>IF(OR($G43="",$H43=""),"",MAX(0,MOD($H43-$G43,1)*24-N($I43)/60))</f>
        <v/>
      </c>
      <c r="K43" s="64" t="str">
        <f>IF($J43="","",MIN($J43,vc_overtime_threshold))</f>
        <v/>
      </c>
      <c r="L43" s="64" t="str">
        <f>IF($J43="","",MAX(0,$J43-vc_overtime_threshold))</f>
        <v/>
      </c>
      <c r="M43" s="57"/>
      <c r="N43" s="57"/>
      <c r="O43" s="57"/>
    </row>
    <row r="44" spans="1:15">
      <c r="A44" s="58"/>
      <c r="B44" s="57"/>
      <c r="C44" s="59">
        <f>IFERROR(VLOOKUP($B44,Staff!$A$2:$B$1001,2,FALSE),"")</f>
        <v>0</v>
      </c>
      <c r="D44" s="57"/>
      <c r="E44" s="63"/>
      <c r="F44" s="63"/>
      <c r="G44" s="63"/>
      <c r="H44" s="63"/>
      <c r="I44" s="61"/>
      <c r="J44" s="64" t="str">
        <f>IF(OR($G44="",$H44=""),"",MAX(0,MOD($H44-$G44,1)*24-N($I44)/60))</f>
        <v/>
      </c>
      <c r="K44" s="64" t="str">
        <f>IF($J44="","",MIN($J44,vc_overtime_threshold))</f>
        <v/>
      </c>
      <c r="L44" s="64" t="str">
        <f>IF($J44="","",MAX(0,$J44-vc_overtime_threshold))</f>
        <v/>
      </c>
      <c r="M44" s="57"/>
      <c r="N44" s="57"/>
      <c r="O44" s="57"/>
    </row>
    <row r="45" spans="1:15">
      <c r="A45" s="58"/>
      <c r="B45" s="57"/>
      <c r="C45" s="59">
        <f>IFERROR(VLOOKUP($B45,Staff!$A$2:$B$1001,2,FALSE),"")</f>
        <v>0</v>
      </c>
      <c r="D45" s="57"/>
      <c r="E45" s="63"/>
      <c r="F45" s="63"/>
      <c r="G45" s="63"/>
      <c r="H45" s="63"/>
      <c r="I45" s="61"/>
      <c r="J45" s="64" t="str">
        <f>IF(OR($G45="",$H45=""),"",MAX(0,MOD($H45-$G45,1)*24-N($I45)/60))</f>
        <v/>
      </c>
      <c r="K45" s="64" t="str">
        <f>IF($J45="","",MIN($J45,vc_overtime_threshold))</f>
        <v/>
      </c>
      <c r="L45" s="64" t="str">
        <f>IF($J45="","",MAX(0,$J45-vc_overtime_threshold))</f>
        <v/>
      </c>
      <c r="M45" s="57"/>
      <c r="N45" s="57"/>
      <c r="O45" s="57"/>
    </row>
    <row r="46" spans="1:15">
      <c r="A46" s="58"/>
      <c r="B46" s="57"/>
      <c r="C46" s="59">
        <f>IFERROR(VLOOKUP($B46,Staff!$A$2:$B$1001,2,FALSE),"")</f>
        <v>0</v>
      </c>
      <c r="D46" s="57"/>
      <c r="E46" s="63"/>
      <c r="F46" s="63"/>
      <c r="G46" s="63"/>
      <c r="H46" s="63"/>
      <c r="I46" s="61"/>
      <c r="J46" s="64" t="str">
        <f>IF(OR($G46="",$H46=""),"",MAX(0,MOD($H46-$G46,1)*24-N($I46)/60))</f>
        <v/>
      </c>
      <c r="K46" s="64" t="str">
        <f>IF($J46="","",MIN($J46,vc_overtime_threshold))</f>
        <v/>
      </c>
      <c r="L46" s="64" t="str">
        <f>IF($J46="","",MAX(0,$J46-vc_overtime_threshold))</f>
        <v/>
      </c>
      <c r="M46" s="57"/>
      <c r="N46" s="57"/>
      <c r="O46" s="57"/>
    </row>
    <row r="47" spans="1:15">
      <c r="A47" s="58"/>
      <c r="B47" s="57"/>
      <c r="C47" s="59">
        <f>IFERROR(VLOOKUP($B47,Staff!$A$2:$B$1001,2,FALSE),"")</f>
        <v>0</v>
      </c>
      <c r="D47" s="57"/>
      <c r="E47" s="63"/>
      <c r="F47" s="63"/>
      <c r="G47" s="63"/>
      <c r="H47" s="63"/>
      <c r="I47" s="61"/>
      <c r="J47" s="64" t="str">
        <f>IF(OR($G47="",$H47=""),"",MAX(0,MOD($H47-$G47,1)*24-N($I47)/60))</f>
        <v/>
      </c>
      <c r="K47" s="64" t="str">
        <f>IF($J47="","",MIN($J47,vc_overtime_threshold))</f>
        <v/>
      </c>
      <c r="L47" s="64" t="str">
        <f>IF($J47="","",MAX(0,$J47-vc_overtime_threshold))</f>
        <v/>
      </c>
      <c r="M47" s="57"/>
      <c r="N47" s="57"/>
      <c r="O47" s="57"/>
    </row>
    <row r="48" spans="1:15">
      <c r="A48" s="58"/>
      <c r="B48" s="57"/>
      <c r="C48" s="59">
        <f>IFERROR(VLOOKUP($B48,Staff!$A$2:$B$1001,2,FALSE),"")</f>
        <v>0</v>
      </c>
      <c r="D48" s="57"/>
      <c r="E48" s="63"/>
      <c r="F48" s="63"/>
      <c r="G48" s="63"/>
      <c r="H48" s="63"/>
      <c r="I48" s="61"/>
      <c r="J48" s="64" t="str">
        <f>IF(OR($G48="",$H48=""),"",MAX(0,MOD($H48-$G48,1)*24-N($I48)/60))</f>
        <v/>
      </c>
      <c r="K48" s="64" t="str">
        <f>IF($J48="","",MIN($J48,vc_overtime_threshold))</f>
        <v/>
      </c>
      <c r="L48" s="64" t="str">
        <f>IF($J48="","",MAX(0,$J48-vc_overtime_threshold))</f>
        <v/>
      </c>
      <c r="M48" s="57"/>
      <c r="N48" s="57"/>
      <c r="O48" s="57"/>
    </row>
    <row r="49" spans="1:15">
      <c r="A49" s="58"/>
      <c r="B49" s="57"/>
      <c r="C49" s="59">
        <f>IFERROR(VLOOKUP($B49,Staff!$A$2:$B$1001,2,FALSE),"")</f>
        <v>0</v>
      </c>
      <c r="D49" s="57"/>
      <c r="E49" s="63"/>
      <c r="F49" s="63"/>
      <c r="G49" s="63"/>
      <c r="H49" s="63"/>
      <c r="I49" s="61"/>
      <c r="J49" s="64" t="str">
        <f>IF(OR($G49="",$H49=""),"",MAX(0,MOD($H49-$G49,1)*24-N($I49)/60))</f>
        <v/>
      </c>
      <c r="K49" s="64" t="str">
        <f>IF($J49="","",MIN($J49,vc_overtime_threshold))</f>
        <v/>
      </c>
      <c r="L49" s="64" t="str">
        <f>IF($J49="","",MAX(0,$J49-vc_overtime_threshold))</f>
        <v/>
      </c>
      <c r="M49" s="57"/>
      <c r="N49" s="57"/>
      <c r="O49" s="57"/>
    </row>
    <row r="50" spans="1:15">
      <c r="A50" s="58"/>
      <c r="B50" s="57"/>
      <c r="C50" s="59">
        <f>IFERROR(VLOOKUP($B50,Staff!$A$2:$B$1001,2,FALSE),"")</f>
        <v>0</v>
      </c>
      <c r="D50" s="57"/>
      <c r="E50" s="63"/>
      <c r="F50" s="63"/>
      <c r="G50" s="63"/>
      <c r="H50" s="63"/>
      <c r="I50" s="61"/>
      <c r="J50" s="64" t="str">
        <f>IF(OR($G50="",$H50=""),"",MAX(0,MOD($H50-$G50,1)*24-N($I50)/60))</f>
        <v/>
      </c>
      <c r="K50" s="64" t="str">
        <f>IF($J50="","",MIN($J50,vc_overtime_threshold))</f>
        <v/>
      </c>
      <c r="L50" s="64" t="str">
        <f>IF($J50="","",MAX(0,$J50-vc_overtime_threshold))</f>
        <v/>
      </c>
      <c r="M50" s="57"/>
      <c r="N50" s="57"/>
      <c r="O50" s="57"/>
    </row>
    <row r="51" spans="1:15">
      <c r="A51" s="58"/>
      <c r="B51" s="57"/>
      <c r="C51" s="59">
        <f>IFERROR(VLOOKUP($B51,Staff!$A$2:$B$1001,2,FALSE),"")</f>
        <v>0</v>
      </c>
      <c r="D51" s="57"/>
      <c r="E51" s="63"/>
      <c r="F51" s="63"/>
      <c r="G51" s="63"/>
      <c r="H51" s="63"/>
      <c r="I51" s="61"/>
      <c r="J51" s="64" t="str">
        <f>IF(OR($G51="",$H51=""),"",MAX(0,MOD($H51-$G51,1)*24-N($I51)/60))</f>
        <v/>
      </c>
      <c r="K51" s="64" t="str">
        <f>IF($J51="","",MIN($J51,vc_overtime_threshold))</f>
        <v/>
      </c>
      <c r="L51" s="64" t="str">
        <f>IF($J51="","",MAX(0,$J51-vc_overtime_threshold))</f>
        <v/>
      </c>
      <c r="M51" s="57"/>
      <c r="N51" s="57"/>
      <c r="O51" s="57"/>
    </row>
    <row r="52" spans="1:15">
      <c r="A52" s="58"/>
      <c r="B52" s="57"/>
      <c r="C52" s="59">
        <f>IFERROR(VLOOKUP($B52,Staff!$A$2:$B$1001,2,FALSE),"")</f>
        <v>0</v>
      </c>
      <c r="D52" s="57"/>
      <c r="E52" s="63"/>
      <c r="F52" s="63"/>
      <c r="G52" s="63"/>
      <c r="H52" s="63"/>
      <c r="I52" s="61"/>
      <c r="J52" s="64" t="str">
        <f>IF(OR($G52="",$H52=""),"",MAX(0,MOD($H52-$G52,1)*24-N($I52)/60))</f>
        <v/>
      </c>
      <c r="K52" s="64" t="str">
        <f>IF($J52="","",MIN($J52,vc_overtime_threshold))</f>
        <v/>
      </c>
      <c r="L52" s="64" t="str">
        <f>IF($J52="","",MAX(0,$J52-vc_overtime_threshold))</f>
        <v/>
      </c>
      <c r="M52" s="57"/>
      <c r="N52" s="57"/>
      <c r="O52" s="57"/>
    </row>
    <row r="53" spans="1:15">
      <c r="A53" s="58"/>
      <c r="B53" s="57"/>
      <c r="C53" s="59">
        <f>IFERROR(VLOOKUP($B53,Staff!$A$2:$B$1001,2,FALSE),"")</f>
        <v>0</v>
      </c>
      <c r="D53" s="57"/>
      <c r="E53" s="63"/>
      <c r="F53" s="63"/>
      <c r="G53" s="63"/>
      <c r="H53" s="63"/>
      <c r="I53" s="61"/>
      <c r="J53" s="64" t="str">
        <f>IF(OR($G53="",$H53=""),"",MAX(0,MOD($H53-$G53,1)*24-N($I53)/60))</f>
        <v/>
      </c>
      <c r="K53" s="64" t="str">
        <f>IF($J53="","",MIN($J53,vc_overtime_threshold))</f>
        <v/>
      </c>
      <c r="L53" s="64" t="str">
        <f>IF($J53="","",MAX(0,$J53-vc_overtime_threshold))</f>
        <v/>
      </c>
      <c r="M53" s="57"/>
      <c r="N53" s="57"/>
      <c r="O53" s="57"/>
    </row>
    <row r="54" spans="1:15">
      <c r="A54" s="58"/>
      <c r="B54" s="57"/>
      <c r="C54" s="59">
        <f>IFERROR(VLOOKUP($B54,Staff!$A$2:$B$1001,2,FALSE),"")</f>
        <v>0</v>
      </c>
      <c r="D54" s="57"/>
      <c r="E54" s="63"/>
      <c r="F54" s="63"/>
      <c r="G54" s="63"/>
      <c r="H54" s="63"/>
      <c r="I54" s="61"/>
      <c r="J54" s="64" t="str">
        <f>IF(OR($G54="",$H54=""),"",MAX(0,MOD($H54-$G54,1)*24-N($I54)/60))</f>
        <v/>
      </c>
      <c r="K54" s="64" t="str">
        <f>IF($J54="","",MIN($J54,vc_overtime_threshold))</f>
        <v/>
      </c>
      <c r="L54" s="64" t="str">
        <f>IF($J54="","",MAX(0,$J54-vc_overtime_threshold))</f>
        <v/>
      </c>
      <c r="M54" s="57"/>
      <c r="N54" s="57"/>
      <c r="O54" s="57"/>
    </row>
    <row r="55" spans="1:15">
      <c r="A55" s="58"/>
      <c r="B55" s="57"/>
      <c r="C55" s="59">
        <f>IFERROR(VLOOKUP($B55,Staff!$A$2:$B$1001,2,FALSE),"")</f>
        <v>0</v>
      </c>
      <c r="D55" s="57"/>
      <c r="E55" s="63"/>
      <c r="F55" s="63"/>
      <c r="G55" s="63"/>
      <c r="H55" s="63"/>
      <c r="I55" s="61"/>
      <c r="J55" s="64" t="str">
        <f>IF(OR($G55="",$H55=""),"",MAX(0,MOD($H55-$G55,1)*24-N($I55)/60))</f>
        <v/>
      </c>
      <c r="K55" s="64" t="str">
        <f>IF($J55="","",MIN($J55,vc_overtime_threshold))</f>
        <v/>
      </c>
      <c r="L55" s="64" t="str">
        <f>IF($J55="","",MAX(0,$J55-vc_overtime_threshold))</f>
        <v/>
      </c>
      <c r="M55" s="57"/>
      <c r="N55" s="57"/>
      <c r="O55" s="57"/>
    </row>
    <row r="56" spans="1:15">
      <c r="A56" s="58"/>
      <c r="B56" s="57"/>
      <c r="C56" s="59">
        <f>IFERROR(VLOOKUP($B56,Staff!$A$2:$B$1001,2,FALSE),"")</f>
        <v>0</v>
      </c>
      <c r="D56" s="57"/>
      <c r="E56" s="63"/>
      <c r="F56" s="63"/>
      <c r="G56" s="63"/>
      <c r="H56" s="63"/>
      <c r="I56" s="61"/>
      <c r="J56" s="64" t="str">
        <f>IF(OR($G56="",$H56=""),"",MAX(0,MOD($H56-$G56,1)*24-N($I56)/60))</f>
        <v/>
      </c>
      <c r="K56" s="64" t="str">
        <f>IF($J56="","",MIN($J56,vc_overtime_threshold))</f>
        <v/>
      </c>
      <c r="L56" s="64" t="str">
        <f>IF($J56="","",MAX(0,$J56-vc_overtime_threshold))</f>
        <v/>
      </c>
      <c r="M56" s="57"/>
      <c r="N56" s="57"/>
      <c r="O56" s="57"/>
    </row>
    <row r="57" spans="1:15">
      <c r="A57" s="58"/>
      <c r="B57" s="57"/>
      <c r="C57" s="59">
        <f>IFERROR(VLOOKUP($B57,Staff!$A$2:$B$1001,2,FALSE),"")</f>
        <v>0</v>
      </c>
      <c r="D57" s="57"/>
      <c r="E57" s="63"/>
      <c r="F57" s="63"/>
      <c r="G57" s="63"/>
      <c r="H57" s="63"/>
      <c r="I57" s="61"/>
      <c r="J57" s="64" t="str">
        <f>IF(OR($G57="",$H57=""),"",MAX(0,MOD($H57-$G57,1)*24-N($I57)/60))</f>
        <v/>
      </c>
      <c r="K57" s="64" t="str">
        <f>IF($J57="","",MIN($J57,vc_overtime_threshold))</f>
        <v/>
      </c>
      <c r="L57" s="64" t="str">
        <f>IF($J57="","",MAX(0,$J57-vc_overtime_threshold))</f>
        <v/>
      </c>
      <c r="M57" s="57"/>
      <c r="N57" s="57"/>
      <c r="O57" s="57"/>
    </row>
    <row r="58" spans="1:15">
      <c r="A58" s="58"/>
      <c r="B58" s="57"/>
      <c r="C58" s="59">
        <f>IFERROR(VLOOKUP($B58,Staff!$A$2:$B$1001,2,FALSE),"")</f>
        <v>0</v>
      </c>
      <c r="D58" s="57"/>
      <c r="E58" s="63"/>
      <c r="F58" s="63"/>
      <c r="G58" s="63"/>
      <c r="H58" s="63"/>
      <c r="I58" s="61"/>
      <c r="J58" s="64" t="str">
        <f>IF(OR($G58="",$H58=""),"",MAX(0,MOD($H58-$G58,1)*24-N($I58)/60))</f>
        <v/>
      </c>
      <c r="K58" s="64" t="str">
        <f>IF($J58="","",MIN($J58,vc_overtime_threshold))</f>
        <v/>
      </c>
      <c r="L58" s="64" t="str">
        <f>IF($J58="","",MAX(0,$J58-vc_overtime_threshold))</f>
        <v/>
      </c>
      <c r="M58" s="57"/>
      <c r="N58" s="57"/>
      <c r="O58" s="57"/>
    </row>
    <row r="59" spans="1:15">
      <c r="A59" s="58"/>
      <c r="B59" s="57"/>
      <c r="C59" s="59">
        <f>IFERROR(VLOOKUP($B59,Staff!$A$2:$B$1001,2,FALSE),"")</f>
        <v>0</v>
      </c>
      <c r="D59" s="57"/>
      <c r="E59" s="63"/>
      <c r="F59" s="63"/>
      <c r="G59" s="63"/>
      <c r="H59" s="63"/>
      <c r="I59" s="61"/>
      <c r="J59" s="64" t="str">
        <f>IF(OR($G59="",$H59=""),"",MAX(0,MOD($H59-$G59,1)*24-N($I59)/60))</f>
        <v/>
      </c>
      <c r="K59" s="64" t="str">
        <f>IF($J59="","",MIN($J59,vc_overtime_threshold))</f>
        <v/>
      </c>
      <c r="L59" s="64" t="str">
        <f>IF($J59="","",MAX(0,$J59-vc_overtime_threshold))</f>
        <v/>
      </c>
      <c r="M59" s="57"/>
      <c r="N59" s="57"/>
      <c r="O59" s="57"/>
    </row>
    <row r="60" spans="1:15">
      <c r="A60" s="58"/>
      <c r="B60" s="57"/>
      <c r="C60" s="59">
        <f>IFERROR(VLOOKUP($B60,Staff!$A$2:$B$1001,2,FALSE),"")</f>
        <v>0</v>
      </c>
      <c r="D60" s="57"/>
      <c r="E60" s="63"/>
      <c r="F60" s="63"/>
      <c r="G60" s="63"/>
      <c r="H60" s="63"/>
      <c r="I60" s="61"/>
      <c r="J60" s="64" t="str">
        <f>IF(OR($G60="",$H60=""),"",MAX(0,MOD($H60-$G60,1)*24-N($I60)/60))</f>
        <v/>
      </c>
      <c r="K60" s="64" t="str">
        <f>IF($J60="","",MIN($J60,vc_overtime_threshold))</f>
        <v/>
      </c>
      <c r="L60" s="64" t="str">
        <f>IF($J60="","",MAX(0,$J60-vc_overtime_threshold))</f>
        <v/>
      </c>
      <c r="M60" s="57"/>
      <c r="N60" s="57"/>
      <c r="O60" s="57"/>
    </row>
    <row r="61" spans="1:15">
      <c r="A61" s="58"/>
      <c r="B61" s="57"/>
      <c r="C61" s="59">
        <f>IFERROR(VLOOKUP($B61,Staff!$A$2:$B$1001,2,FALSE),"")</f>
        <v>0</v>
      </c>
      <c r="D61" s="57"/>
      <c r="E61" s="63"/>
      <c r="F61" s="63"/>
      <c r="G61" s="63"/>
      <c r="H61" s="63"/>
      <c r="I61" s="61"/>
      <c r="J61" s="64" t="str">
        <f>IF(OR($G61="",$H61=""),"",MAX(0,MOD($H61-$G61,1)*24-N($I61)/60))</f>
        <v/>
      </c>
      <c r="K61" s="64" t="str">
        <f>IF($J61="","",MIN($J61,vc_overtime_threshold))</f>
        <v/>
      </c>
      <c r="L61" s="64" t="str">
        <f>IF($J61="","",MAX(0,$J61-vc_overtime_threshold))</f>
        <v/>
      </c>
      <c r="M61" s="57"/>
      <c r="N61" s="57"/>
      <c r="O61" s="57"/>
    </row>
    <row r="62" spans="1:15">
      <c r="A62" s="58"/>
      <c r="B62" s="57"/>
      <c r="C62" s="59">
        <f>IFERROR(VLOOKUP($B62,Staff!$A$2:$B$1001,2,FALSE),"")</f>
        <v>0</v>
      </c>
      <c r="D62" s="57"/>
      <c r="E62" s="63"/>
      <c r="F62" s="63"/>
      <c r="G62" s="63"/>
      <c r="H62" s="63"/>
      <c r="I62" s="61"/>
      <c r="J62" s="64" t="str">
        <f>IF(OR($G62="",$H62=""),"",MAX(0,MOD($H62-$G62,1)*24-N($I62)/60))</f>
        <v/>
      </c>
      <c r="K62" s="64" t="str">
        <f>IF($J62="","",MIN($J62,vc_overtime_threshold))</f>
        <v/>
      </c>
      <c r="L62" s="64" t="str">
        <f>IF($J62="","",MAX(0,$J62-vc_overtime_threshold))</f>
        <v/>
      </c>
      <c r="M62" s="57"/>
      <c r="N62" s="57"/>
      <c r="O62" s="57"/>
    </row>
    <row r="63" spans="1:15">
      <c r="A63" s="58"/>
      <c r="B63" s="57"/>
      <c r="C63" s="59">
        <f>IFERROR(VLOOKUP($B63,Staff!$A$2:$B$1001,2,FALSE),"")</f>
        <v>0</v>
      </c>
      <c r="D63" s="57"/>
      <c r="E63" s="63"/>
      <c r="F63" s="63"/>
      <c r="G63" s="63"/>
      <c r="H63" s="63"/>
      <c r="I63" s="61"/>
      <c r="J63" s="64" t="str">
        <f>IF(OR($G63="",$H63=""),"",MAX(0,MOD($H63-$G63,1)*24-N($I63)/60))</f>
        <v/>
      </c>
      <c r="K63" s="64" t="str">
        <f>IF($J63="","",MIN($J63,vc_overtime_threshold))</f>
        <v/>
      </c>
      <c r="L63" s="64" t="str">
        <f>IF($J63="","",MAX(0,$J63-vc_overtime_threshold))</f>
        <v/>
      </c>
      <c r="M63" s="57"/>
      <c r="N63" s="57"/>
      <c r="O63" s="57"/>
    </row>
    <row r="64" spans="1:15">
      <c r="A64" s="58"/>
      <c r="B64" s="57"/>
      <c r="C64" s="59">
        <f>IFERROR(VLOOKUP($B64,Staff!$A$2:$B$1001,2,FALSE),"")</f>
        <v>0</v>
      </c>
      <c r="D64" s="57"/>
      <c r="E64" s="63"/>
      <c r="F64" s="63"/>
      <c r="G64" s="63"/>
      <c r="H64" s="63"/>
      <c r="I64" s="61"/>
      <c r="J64" s="64" t="str">
        <f>IF(OR($G64="",$H64=""),"",MAX(0,MOD($H64-$G64,1)*24-N($I64)/60))</f>
        <v/>
      </c>
      <c r="K64" s="64" t="str">
        <f>IF($J64="","",MIN($J64,vc_overtime_threshold))</f>
        <v/>
      </c>
      <c r="L64" s="64" t="str">
        <f>IF($J64="","",MAX(0,$J64-vc_overtime_threshold))</f>
        <v/>
      </c>
      <c r="M64" s="57"/>
      <c r="N64" s="57"/>
      <c r="O64" s="57"/>
    </row>
    <row r="65" spans="1:15">
      <c r="A65" s="58"/>
      <c r="B65" s="57"/>
      <c r="C65" s="59">
        <f>IFERROR(VLOOKUP($B65,Staff!$A$2:$B$1001,2,FALSE),"")</f>
        <v>0</v>
      </c>
      <c r="D65" s="57"/>
      <c r="E65" s="63"/>
      <c r="F65" s="63"/>
      <c r="G65" s="63"/>
      <c r="H65" s="63"/>
      <c r="I65" s="61"/>
      <c r="J65" s="64" t="str">
        <f>IF(OR($G65="",$H65=""),"",MAX(0,MOD($H65-$G65,1)*24-N($I65)/60))</f>
        <v/>
      </c>
      <c r="K65" s="64" t="str">
        <f>IF($J65="","",MIN($J65,vc_overtime_threshold))</f>
        <v/>
      </c>
      <c r="L65" s="64" t="str">
        <f>IF($J65="","",MAX(0,$J65-vc_overtime_threshold))</f>
        <v/>
      </c>
      <c r="M65" s="57"/>
      <c r="N65" s="57"/>
      <c r="O65" s="57"/>
    </row>
    <row r="66" spans="1:15">
      <c r="A66" s="58"/>
      <c r="B66" s="57"/>
      <c r="C66" s="59">
        <f>IFERROR(VLOOKUP($B66,Staff!$A$2:$B$1001,2,FALSE),"")</f>
        <v>0</v>
      </c>
      <c r="D66" s="57"/>
      <c r="E66" s="63"/>
      <c r="F66" s="63"/>
      <c r="G66" s="63"/>
      <c r="H66" s="63"/>
      <c r="I66" s="61"/>
      <c r="J66" s="64" t="str">
        <f>IF(OR($G66="",$H66=""),"",MAX(0,MOD($H66-$G66,1)*24-N($I66)/60))</f>
        <v/>
      </c>
      <c r="K66" s="64" t="str">
        <f>IF($J66="","",MIN($J66,vc_overtime_threshold))</f>
        <v/>
      </c>
      <c r="L66" s="64" t="str">
        <f>IF($J66="","",MAX(0,$J66-vc_overtime_threshold))</f>
        <v/>
      </c>
      <c r="M66" s="57"/>
      <c r="N66" s="57"/>
      <c r="O66" s="57"/>
    </row>
    <row r="67" spans="1:15">
      <c r="A67" s="58"/>
      <c r="B67" s="57"/>
      <c r="C67" s="59">
        <f>IFERROR(VLOOKUP($B67,Staff!$A$2:$B$1001,2,FALSE),"")</f>
        <v>0</v>
      </c>
      <c r="D67" s="57"/>
      <c r="E67" s="63"/>
      <c r="F67" s="63"/>
      <c r="G67" s="63"/>
      <c r="H67" s="63"/>
      <c r="I67" s="61"/>
      <c r="J67" s="64" t="str">
        <f>IF(OR($G67="",$H67=""),"",MAX(0,MOD($H67-$G67,1)*24-N($I67)/60))</f>
        <v/>
      </c>
      <c r="K67" s="64" t="str">
        <f>IF($J67="","",MIN($J67,vc_overtime_threshold))</f>
        <v/>
      </c>
      <c r="L67" s="64" t="str">
        <f>IF($J67="","",MAX(0,$J67-vc_overtime_threshold))</f>
        <v/>
      </c>
      <c r="M67" s="57"/>
      <c r="N67" s="57"/>
      <c r="O67" s="57"/>
    </row>
    <row r="68" spans="1:15">
      <c r="A68" s="58"/>
      <c r="B68" s="57"/>
      <c r="C68" s="59">
        <f>IFERROR(VLOOKUP($B68,Staff!$A$2:$B$1001,2,FALSE),"")</f>
        <v>0</v>
      </c>
      <c r="D68" s="57"/>
      <c r="E68" s="63"/>
      <c r="F68" s="63"/>
      <c r="G68" s="63"/>
      <c r="H68" s="63"/>
      <c r="I68" s="61"/>
      <c r="J68" s="64" t="str">
        <f>IF(OR($G68="",$H68=""),"",MAX(0,MOD($H68-$G68,1)*24-N($I68)/60))</f>
        <v/>
      </c>
      <c r="K68" s="64" t="str">
        <f>IF($J68="","",MIN($J68,vc_overtime_threshold))</f>
        <v/>
      </c>
      <c r="L68" s="64" t="str">
        <f>IF($J68="","",MAX(0,$J68-vc_overtime_threshold))</f>
        <v/>
      </c>
      <c r="M68" s="57"/>
      <c r="N68" s="57"/>
      <c r="O68" s="57"/>
    </row>
    <row r="69" spans="1:15">
      <c r="A69" s="58"/>
      <c r="B69" s="57"/>
      <c r="C69" s="59">
        <f>IFERROR(VLOOKUP($B69,Staff!$A$2:$B$1001,2,FALSE),"")</f>
        <v>0</v>
      </c>
      <c r="D69" s="57"/>
      <c r="E69" s="63"/>
      <c r="F69" s="63"/>
      <c r="G69" s="63"/>
      <c r="H69" s="63"/>
      <c r="I69" s="61"/>
      <c r="J69" s="64" t="str">
        <f>IF(OR($G69="",$H69=""),"",MAX(0,MOD($H69-$G69,1)*24-N($I69)/60))</f>
        <v/>
      </c>
      <c r="K69" s="64" t="str">
        <f>IF($J69="","",MIN($J69,vc_overtime_threshold))</f>
        <v/>
      </c>
      <c r="L69" s="64" t="str">
        <f>IF($J69="","",MAX(0,$J69-vc_overtime_threshold))</f>
        <v/>
      </c>
      <c r="M69" s="57"/>
      <c r="N69" s="57"/>
      <c r="O69" s="57"/>
    </row>
    <row r="70" spans="1:15">
      <c r="A70" s="58"/>
      <c r="B70" s="57"/>
      <c r="C70" s="59">
        <f>IFERROR(VLOOKUP($B70,Staff!$A$2:$B$1001,2,FALSE),"")</f>
        <v>0</v>
      </c>
      <c r="D70" s="57"/>
      <c r="E70" s="63"/>
      <c r="F70" s="63"/>
      <c r="G70" s="63"/>
      <c r="H70" s="63"/>
      <c r="I70" s="61"/>
      <c r="J70" s="64" t="str">
        <f>IF(OR($G70="",$H70=""),"",MAX(0,MOD($H70-$G70,1)*24-N($I70)/60))</f>
        <v/>
      </c>
      <c r="K70" s="64" t="str">
        <f>IF($J70="","",MIN($J70,vc_overtime_threshold))</f>
        <v/>
      </c>
      <c r="L70" s="64" t="str">
        <f>IF($J70="","",MAX(0,$J70-vc_overtime_threshold))</f>
        <v/>
      </c>
      <c r="M70" s="57"/>
      <c r="N70" s="57"/>
      <c r="O70" s="57"/>
    </row>
    <row r="71" spans="1:15">
      <c r="A71" s="58"/>
      <c r="B71" s="57"/>
      <c r="C71" s="59">
        <f>IFERROR(VLOOKUP($B71,Staff!$A$2:$B$1001,2,FALSE),"")</f>
        <v>0</v>
      </c>
      <c r="D71" s="57"/>
      <c r="E71" s="63"/>
      <c r="F71" s="63"/>
      <c r="G71" s="63"/>
      <c r="H71" s="63"/>
      <c r="I71" s="61"/>
      <c r="J71" s="64" t="str">
        <f>IF(OR($G71="",$H71=""),"",MAX(0,MOD($H71-$G71,1)*24-N($I71)/60))</f>
        <v/>
      </c>
      <c r="K71" s="64" t="str">
        <f>IF($J71="","",MIN($J71,vc_overtime_threshold))</f>
        <v/>
      </c>
      <c r="L71" s="64" t="str">
        <f>IF($J71="","",MAX(0,$J71-vc_overtime_threshold))</f>
        <v/>
      </c>
      <c r="M71" s="57"/>
      <c r="N71" s="57"/>
      <c r="O71" s="57"/>
    </row>
    <row r="72" spans="1:15">
      <c r="A72" s="58"/>
      <c r="B72" s="57"/>
      <c r="C72" s="59">
        <f>IFERROR(VLOOKUP($B72,Staff!$A$2:$B$1001,2,FALSE),"")</f>
        <v>0</v>
      </c>
      <c r="D72" s="57"/>
      <c r="E72" s="63"/>
      <c r="F72" s="63"/>
      <c r="G72" s="63"/>
      <c r="H72" s="63"/>
      <c r="I72" s="61"/>
      <c r="J72" s="64" t="str">
        <f>IF(OR($G72="",$H72=""),"",MAX(0,MOD($H72-$G72,1)*24-N($I72)/60))</f>
        <v/>
      </c>
      <c r="K72" s="64" t="str">
        <f>IF($J72="","",MIN($J72,vc_overtime_threshold))</f>
        <v/>
      </c>
      <c r="L72" s="64" t="str">
        <f>IF($J72="","",MAX(0,$J72-vc_overtime_threshold))</f>
        <v/>
      </c>
      <c r="M72" s="57"/>
      <c r="N72" s="57"/>
      <c r="O72" s="57"/>
    </row>
    <row r="73" spans="1:15">
      <c r="A73" s="58"/>
      <c r="B73" s="57"/>
      <c r="C73" s="59">
        <f>IFERROR(VLOOKUP($B73,Staff!$A$2:$B$1001,2,FALSE),"")</f>
        <v>0</v>
      </c>
      <c r="D73" s="57"/>
      <c r="E73" s="63"/>
      <c r="F73" s="63"/>
      <c r="G73" s="63"/>
      <c r="H73" s="63"/>
      <c r="I73" s="61"/>
      <c r="J73" s="64" t="str">
        <f>IF(OR($G73="",$H73=""),"",MAX(0,MOD($H73-$G73,1)*24-N($I73)/60))</f>
        <v/>
      </c>
      <c r="K73" s="64" t="str">
        <f>IF($J73="","",MIN($J73,vc_overtime_threshold))</f>
        <v/>
      </c>
      <c r="L73" s="64" t="str">
        <f>IF($J73="","",MAX(0,$J73-vc_overtime_threshold))</f>
        <v/>
      </c>
      <c r="M73" s="57"/>
      <c r="N73" s="57"/>
      <c r="O73" s="57"/>
    </row>
    <row r="74" spans="1:15">
      <c r="A74" s="58"/>
      <c r="B74" s="57"/>
      <c r="C74" s="59">
        <f>IFERROR(VLOOKUP($B74,Staff!$A$2:$B$1001,2,FALSE),"")</f>
        <v>0</v>
      </c>
      <c r="D74" s="57"/>
      <c r="E74" s="63"/>
      <c r="F74" s="63"/>
      <c r="G74" s="63"/>
      <c r="H74" s="63"/>
      <c r="I74" s="61"/>
      <c r="J74" s="64" t="str">
        <f>IF(OR($G74="",$H74=""),"",MAX(0,MOD($H74-$G74,1)*24-N($I74)/60))</f>
        <v/>
      </c>
      <c r="K74" s="64" t="str">
        <f>IF($J74="","",MIN($J74,vc_overtime_threshold))</f>
        <v/>
      </c>
      <c r="L74" s="64" t="str">
        <f>IF($J74="","",MAX(0,$J74-vc_overtime_threshold))</f>
        <v/>
      </c>
      <c r="M74" s="57"/>
      <c r="N74" s="57"/>
      <c r="O74" s="57"/>
    </row>
    <row r="75" spans="1:15">
      <c r="A75" s="58"/>
      <c r="B75" s="57"/>
      <c r="C75" s="59">
        <f>IFERROR(VLOOKUP($B75,Staff!$A$2:$B$1001,2,FALSE),"")</f>
        <v>0</v>
      </c>
      <c r="D75" s="57"/>
      <c r="E75" s="63"/>
      <c r="F75" s="63"/>
      <c r="G75" s="63"/>
      <c r="H75" s="63"/>
      <c r="I75" s="61"/>
      <c r="J75" s="64" t="str">
        <f>IF(OR($G75="",$H75=""),"",MAX(0,MOD($H75-$G75,1)*24-N($I75)/60))</f>
        <v/>
      </c>
      <c r="K75" s="64" t="str">
        <f>IF($J75="","",MIN($J75,vc_overtime_threshold))</f>
        <v/>
      </c>
      <c r="L75" s="64" t="str">
        <f>IF($J75="","",MAX(0,$J75-vc_overtime_threshold))</f>
        <v/>
      </c>
      <c r="M75" s="57"/>
      <c r="N75" s="57"/>
      <c r="O75" s="57"/>
    </row>
    <row r="76" spans="1:15">
      <c r="A76" s="58"/>
      <c r="B76" s="57"/>
      <c r="C76" s="59">
        <f>IFERROR(VLOOKUP($B76,Staff!$A$2:$B$1001,2,FALSE),"")</f>
        <v>0</v>
      </c>
      <c r="D76" s="57"/>
      <c r="E76" s="63"/>
      <c r="F76" s="63"/>
      <c r="G76" s="63"/>
      <c r="H76" s="63"/>
      <c r="I76" s="61"/>
      <c r="J76" s="64" t="str">
        <f>IF(OR($G76="",$H76=""),"",MAX(0,MOD($H76-$G76,1)*24-N($I76)/60))</f>
        <v/>
      </c>
      <c r="K76" s="64" t="str">
        <f>IF($J76="","",MIN($J76,vc_overtime_threshold))</f>
        <v/>
      </c>
      <c r="L76" s="64" t="str">
        <f>IF($J76="","",MAX(0,$J76-vc_overtime_threshold))</f>
        <v/>
      </c>
      <c r="M76" s="57"/>
      <c r="N76" s="57"/>
      <c r="O76" s="57"/>
    </row>
    <row r="77" spans="1:15">
      <c r="A77" s="58"/>
      <c r="B77" s="57"/>
      <c r="C77" s="59">
        <f>IFERROR(VLOOKUP($B77,Staff!$A$2:$B$1001,2,FALSE),"")</f>
        <v>0</v>
      </c>
      <c r="D77" s="57"/>
      <c r="E77" s="63"/>
      <c r="F77" s="63"/>
      <c r="G77" s="63"/>
      <c r="H77" s="63"/>
      <c r="I77" s="61"/>
      <c r="J77" s="64" t="str">
        <f>IF(OR($G77="",$H77=""),"",MAX(0,MOD($H77-$G77,1)*24-N($I77)/60))</f>
        <v/>
      </c>
      <c r="K77" s="64" t="str">
        <f>IF($J77="","",MIN($J77,vc_overtime_threshold))</f>
        <v/>
      </c>
      <c r="L77" s="64" t="str">
        <f>IF($J77="","",MAX(0,$J77-vc_overtime_threshold))</f>
        <v/>
      </c>
      <c r="M77" s="57"/>
      <c r="N77" s="57"/>
      <c r="O77" s="57"/>
    </row>
    <row r="78" spans="1:15">
      <c r="A78" s="58"/>
      <c r="B78" s="57"/>
      <c r="C78" s="59">
        <f>IFERROR(VLOOKUP($B78,Staff!$A$2:$B$1001,2,FALSE),"")</f>
        <v>0</v>
      </c>
      <c r="D78" s="57"/>
      <c r="E78" s="63"/>
      <c r="F78" s="63"/>
      <c r="G78" s="63"/>
      <c r="H78" s="63"/>
      <c r="I78" s="61"/>
      <c r="J78" s="64" t="str">
        <f>IF(OR($G78="",$H78=""),"",MAX(0,MOD($H78-$G78,1)*24-N($I78)/60))</f>
        <v/>
      </c>
      <c r="K78" s="64" t="str">
        <f>IF($J78="","",MIN($J78,vc_overtime_threshold))</f>
        <v/>
      </c>
      <c r="L78" s="64" t="str">
        <f>IF($J78="","",MAX(0,$J78-vc_overtime_threshold))</f>
        <v/>
      </c>
      <c r="M78" s="57"/>
      <c r="N78" s="57"/>
      <c r="O78" s="57"/>
    </row>
    <row r="79" spans="1:15">
      <c r="A79" s="58"/>
      <c r="B79" s="57"/>
      <c r="C79" s="59">
        <f>IFERROR(VLOOKUP($B79,Staff!$A$2:$B$1001,2,FALSE),"")</f>
        <v>0</v>
      </c>
      <c r="D79" s="57"/>
      <c r="E79" s="63"/>
      <c r="F79" s="63"/>
      <c r="G79" s="63"/>
      <c r="H79" s="63"/>
      <c r="I79" s="61"/>
      <c r="J79" s="64" t="str">
        <f>IF(OR($G79="",$H79=""),"",MAX(0,MOD($H79-$G79,1)*24-N($I79)/60))</f>
        <v/>
      </c>
      <c r="K79" s="64" t="str">
        <f>IF($J79="","",MIN($J79,vc_overtime_threshold))</f>
        <v/>
      </c>
      <c r="L79" s="64" t="str">
        <f>IF($J79="","",MAX(0,$J79-vc_overtime_threshold))</f>
        <v/>
      </c>
      <c r="M79" s="57"/>
      <c r="N79" s="57"/>
      <c r="O79" s="57"/>
    </row>
    <row r="80" spans="1:15">
      <c r="A80" s="58"/>
      <c r="B80" s="57"/>
      <c r="C80" s="59">
        <f>IFERROR(VLOOKUP($B80,Staff!$A$2:$B$1001,2,FALSE),"")</f>
        <v>0</v>
      </c>
      <c r="D80" s="57"/>
      <c r="E80" s="63"/>
      <c r="F80" s="63"/>
      <c r="G80" s="63"/>
      <c r="H80" s="63"/>
      <c r="I80" s="61"/>
      <c r="J80" s="64" t="str">
        <f>IF(OR($G80="",$H80=""),"",MAX(0,MOD($H80-$G80,1)*24-N($I80)/60))</f>
        <v/>
      </c>
      <c r="K80" s="64" t="str">
        <f>IF($J80="","",MIN($J80,vc_overtime_threshold))</f>
        <v/>
      </c>
      <c r="L80" s="64" t="str">
        <f>IF($J80="","",MAX(0,$J80-vc_overtime_threshold))</f>
        <v/>
      </c>
      <c r="M80" s="57"/>
      <c r="N80" s="57"/>
      <c r="O80" s="57"/>
    </row>
    <row r="81" spans="1:15">
      <c r="A81" s="58"/>
      <c r="B81" s="57"/>
      <c r="C81" s="59">
        <f>IFERROR(VLOOKUP($B81,Staff!$A$2:$B$1001,2,FALSE),"")</f>
        <v>0</v>
      </c>
      <c r="D81" s="57"/>
      <c r="E81" s="63"/>
      <c r="F81" s="63"/>
      <c r="G81" s="63"/>
      <c r="H81" s="63"/>
      <c r="I81" s="61"/>
      <c r="J81" s="64" t="str">
        <f>IF(OR($G81="",$H81=""),"",MAX(0,MOD($H81-$G81,1)*24-N($I81)/60))</f>
        <v/>
      </c>
      <c r="K81" s="64" t="str">
        <f>IF($J81="","",MIN($J81,vc_overtime_threshold))</f>
        <v/>
      </c>
      <c r="L81" s="64" t="str">
        <f>IF($J81="","",MAX(0,$J81-vc_overtime_threshold))</f>
        <v/>
      </c>
      <c r="M81" s="57"/>
      <c r="N81" s="57"/>
      <c r="O81" s="57"/>
    </row>
    <row r="82" spans="1:15">
      <c r="A82" s="58"/>
      <c r="B82" s="57"/>
      <c r="C82" s="59">
        <f>IFERROR(VLOOKUP($B82,Staff!$A$2:$B$1001,2,FALSE),"")</f>
        <v>0</v>
      </c>
      <c r="D82" s="57"/>
      <c r="E82" s="63"/>
      <c r="F82" s="63"/>
      <c r="G82" s="63"/>
      <c r="H82" s="63"/>
      <c r="I82" s="61"/>
      <c r="J82" s="64" t="str">
        <f>IF(OR($G82="",$H82=""),"",MAX(0,MOD($H82-$G82,1)*24-N($I82)/60))</f>
        <v/>
      </c>
      <c r="K82" s="64" t="str">
        <f>IF($J82="","",MIN($J82,vc_overtime_threshold))</f>
        <v/>
      </c>
      <c r="L82" s="64" t="str">
        <f>IF($J82="","",MAX(0,$J82-vc_overtime_threshold))</f>
        <v/>
      </c>
      <c r="M82" s="57"/>
      <c r="N82" s="57"/>
      <c r="O82" s="57"/>
    </row>
    <row r="83" spans="1:15">
      <c r="A83" s="58"/>
      <c r="B83" s="57"/>
      <c r="C83" s="59">
        <f>IFERROR(VLOOKUP($B83,Staff!$A$2:$B$1001,2,FALSE),"")</f>
        <v>0</v>
      </c>
      <c r="D83" s="57"/>
      <c r="E83" s="63"/>
      <c r="F83" s="63"/>
      <c r="G83" s="63"/>
      <c r="H83" s="63"/>
      <c r="I83" s="61"/>
      <c r="J83" s="64" t="str">
        <f>IF(OR($G83="",$H83=""),"",MAX(0,MOD($H83-$G83,1)*24-N($I83)/60))</f>
        <v/>
      </c>
      <c r="K83" s="64" t="str">
        <f>IF($J83="","",MIN($J83,vc_overtime_threshold))</f>
        <v/>
      </c>
      <c r="L83" s="64" t="str">
        <f>IF($J83="","",MAX(0,$J83-vc_overtime_threshold))</f>
        <v/>
      </c>
      <c r="M83" s="57"/>
      <c r="N83" s="57"/>
      <c r="O83" s="57"/>
    </row>
    <row r="84" spans="1:15">
      <c r="A84" s="58"/>
      <c r="B84" s="57"/>
      <c r="C84" s="59">
        <f>IFERROR(VLOOKUP($B84,Staff!$A$2:$B$1001,2,FALSE),"")</f>
        <v>0</v>
      </c>
      <c r="D84" s="57"/>
      <c r="E84" s="63"/>
      <c r="F84" s="63"/>
      <c r="G84" s="63"/>
      <c r="H84" s="63"/>
      <c r="I84" s="61"/>
      <c r="J84" s="64" t="str">
        <f>IF(OR($G84="",$H84=""),"",MAX(0,MOD($H84-$G84,1)*24-N($I84)/60))</f>
        <v/>
      </c>
      <c r="K84" s="64" t="str">
        <f>IF($J84="","",MIN($J84,vc_overtime_threshold))</f>
        <v/>
      </c>
      <c r="L84" s="64" t="str">
        <f>IF($J84="","",MAX(0,$J84-vc_overtime_threshold))</f>
        <v/>
      </c>
      <c r="M84" s="57"/>
      <c r="N84" s="57"/>
      <c r="O84" s="57"/>
    </row>
    <row r="85" spans="1:15">
      <c r="A85" s="58"/>
      <c r="B85" s="57"/>
      <c r="C85" s="59">
        <f>IFERROR(VLOOKUP($B85,Staff!$A$2:$B$1001,2,FALSE),"")</f>
        <v>0</v>
      </c>
      <c r="D85" s="57"/>
      <c r="E85" s="63"/>
      <c r="F85" s="63"/>
      <c r="G85" s="63"/>
      <c r="H85" s="63"/>
      <c r="I85" s="61"/>
      <c r="J85" s="64" t="str">
        <f>IF(OR($G85="",$H85=""),"",MAX(0,MOD($H85-$G85,1)*24-N($I85)/60))</f>
        <v/>
      </c>
      <c r="K85" s="64" t="str">
        <f>IF($J85="","",MIN($J85,vc_overtime_threshold))</f>
        <v/>
      </c>
      <c r="L85" s="64" t="str">
        <f>IF($J85="","",MAX(0,$J85-vc_overtime_threshold))</f>
        <v/>
      </c>
      <c r="M85" s="57"/>
      <c r="N85" s="57"/>
      <c r="O85" s="57"/>
    </row>
    <row r="86" spans="1:15">
      <c r="A86" s="58"/>
      <c r="B86" s="57"/>
      <c r="C86" s="59">
        <f>IFERROR(VLOOKUP($B86,Staff!$A$2:$B$1001,2,FALSE),"")</f>
        <v>0</v>
      </c>
      <c r="D86" s="57"/>
      <c r="E86" s="63"/>
      <c r="F86" s="63"/>
      <c r="G86" s="63"/>
      <c r="H86" s="63"/>
      <c r="I86" s="61"/>
      <c r="J86" s="64" t="str">
        <f>IF(OR($G86="",$H86=""),"",MAX(0,MOD($H86-$G86,1)*24-N($I86)/60))</f>
        <v/>
      </c>
      <c r="K86" s="64" t="str">
        <f>IF($J86="","",MIN($J86,vc_overtime_threshold))</f>
        <v/>
      </c>
      <c r="L86" s="64" t="str">
        <f>IF($J86="","",MAX(0,$J86-vc_overtime_threshold))</f>
        <v/>
      </c>
      <c r="M86" s="57"/>
      <c r="N86" s="57"/>
      <c r="O86" s="57"/>
    </row>
    <row r="87" spans="1:15">
      <c r="A87" s="58"/>
      <c r="B87" s="57"/>
      <c r="C87" s="59">
        <f>IFERROR(VLOOKUP($B87,Staff!$A$2:$B$1001,2,FALSE),"")</f>
        <v>0</v>
      </c>
      <c r="D87" s="57"/>
      <c r="E87" s="63"/>
      <c r="F87" s="63"/>
      <c r="G87" s="63"/>
      <c r="H87" s="63"/>
      <c r="I87" s="61"/>
      <c r="J87" s="64" t="str">
        <f>IF(OR($G87="",$H87=""),"",MAX(0,MOD($H87-$G87,1)*24-N($I87)/60))</f>
        <v/>
      </c>
      <c r="K87" s="64" t="str">
        <f>IF($J87="","",MIN($J87,vc_overtime_threshold))</f>
        <v/>
      </c>
      <c r="L87" s="64" t="str">
        <f>IF($J87="","",MAX(0,$J87-vc_overtime_threshold))</f>
        <v/>
      </c>
      <c r="M87" s="57"/>
      <c r="N87" s="57"/>
      <c r="O87" s="57"/>
    </row>
    <row r="88" spans="1:15">
      <c r="A88" s="58"/>
      <c r="B88" s="57"/>
      <c r="C88" s="59">
        <f>IFERROR(VLOOKUP($B88,Staff!$A$2:$B$1001,2,FALSE),"")</f>
        <v>0</v>
      </c>
      <c r="D88" s="57"/>
      <c r="E88" s="63"/>
      <c r="F88" s="63"/>
      <c r="G88" s="63"/>
      <c r="H88" s="63"/>
      <c r="I88" s="61"/>
      <c r="J88" s="64" t="str">
        <f>IF(OR($G88="",$H88=""),"",MAX(0,MOD($H88-$G88,1)*24-N($I88)/60))</f>
        <v/>
      </c>
      <c r="K88" s="64" t="str">
        <f>IF($J88="","",MIN($J88,vc_overtime_threshold))</f>
        <v/>
      </c>
      <c r="L88" s="64" t="str">
        <f>IF($J88="","",MAX(0,$J88-vc_overtime_threshold))</f>
        <v/>
      </c>
      <c r="M88" s="57"/>
      <c r="N88" s="57"/>
      <c r="O88" s="57"/>
    </row>
    <row r="89" spans="1:15">
      <c r="A89" s="58"/>
      <c r="B89" s="57"/>
      <c r="C89" s="59">
        <f>IFERROR(VLOOKUP($B89,Staff!$A$2:$B$1001,2,FALSE),"")</f>
        <v>0</v>
      </c>
      <c r="D89" s="57"/>
      <c r="E89" s="63"/>
      <c r="F89" s="63"/>
      <c r="G89" s="63"/>
      <c r="H89" s="63"/>
      <c r="I89" s="61"/>
      <c r="J89" s="64" t="str">
        <f>IF(OR($G89="",$H89=""),"",MAX(0,MOD($H89-$G89,1)*24-N($I89)/60))</f>
        <v/>
      </c>
      <c r="K89" s="64" t="str">
        <f>IF($J89="","",MIN($J89,vc_overtime_threshold))</f>
        <v/>
      </c>
      <c r="L89" s="64" t="str">
        <f>IF($J89="","",MAX(0,$J89-vc_overtime_threshold))</f>
        <v/>
      </c>
      <c r="M89" s="57"/>
      <c r="N89" s="57"/>
      <c r="O89" s="57"/>
    </row>
    <row r="90" spans="1:15">
      <c r="A90" s="58"/>
      <c r="B90" s="57"/>
      <c r="C90" s="59">
        <f>IFERROR(VLOOKUP($B90,Staff!$A$2:$B$1001,2,FALSE),"")</f>
        <v>0</v>
      </c>
      <c r="D90" s="57"/>
      <c r="E90" s="63"/>
      <c r="F90" s="63"/>
      <c r="G90" s="63"/>
      <c r="H90" s="63"/>
      <c r="I90" s="61"/>
      <c r="J90" s="64" t="str">
        <f>IF(OR($G90="",$H90=""),"",MAX(0,MOD($H90-$G90,1)*24-N($I90)/60))</f>
        <v/>
      </c>
      <c r="K90" s="64" t="str">
        <f>IF($J90="","",MIN($J90,vc_overtime_threshold))</f>
        <v/>
      </c>
      <c r="L90" s="64" t="str">
        <f>IF($J90="","",MAX(0,$J90-vc_overtime_threshold))</f>
        <v/>
      </c>
      <c r="M90" s="57"/>
      <c r="N90" s="57"/>
      <c r="O90" s="57"/>
    </row>
    <row r="91" spans="1:15">
      <c r="A91" s="58"/>
      <c r="B91" s="57"/>
      <c r="C91" s="59">
        <f>IFERROR(VLOOKUP($B91,Staff!$A$2:$B$1001,2,FALSE),"")</f>
        <v>0</v>
      </c>
      <c r="D91" s="57"/>
      <c r="E91" s="63"/>
      <c r="F91" s="63"/>
      <c r="G91" s="63"/>
      <c r="H91" s="63"/>
      <c r="I91" s="61"/>
      <c r="J91" s="64" t="str">
        <f>IF(OR($G91="",$H91=""),"",MAX(0,MOD($H91-$G91,1)*24-N($I91)/60))</f>
        <v/>
      </c>
      <c r="K91" s="64" t="str">
        <f>IF($J91="","",MIN($J91,vc_overtime_threshold))</f>
        <v/>
      </c>
      <c r="L91" s="64" t="str">
        <f>IF($J91="","",MAX(0,$J91-vc_overtime_threshold))</f>
        <v/>
      </c>
      <c r="M91" s="57"/>
      <c r="N91" s="57"/>
      <c r="O91" s="57"/>
    </row>
    <row r="92" spans="1:15">
      <c r="A92" s="58"/>
      <c r="B92" s="57"/>
      <c r="C92" s="59">
        <f>IFERROR(VLOOKUP($B92,Staff!$A$2:$B$1001,2,FALSE),"")</f>
        <v>0</v>
      </c>
      <c r="D92" s="57"/>
      <c r="E92" s="63"/>
      <c r="F92" s="63"/>
      <c r="G92" s="63"/>
      <c r="H92" s="63"/>
      <c r="I92" s="61"/>
      <c r="J92" s="64" t="str">
        <f>IF(OR($G92="",$H92=""),"",MAX(0,MOD($H92-$G92,1)*24-N($I92)/60))</f>
        <v/>
      </c>
      <c r="K92" s="64" t="str">
        <f>IF($J92="","",MIN($J92,vc_overtime_threshold))</f>
        <v/>
      </c>
      <c r="L92" s="64" t="str">
        <f>IF($J92="","",MAX(0,$J92-vc_overtime_threshold))</f>
        <v/>
      </c>
      <c r="M92" s="57"/>
      <c r="N92" s="57"/>
      <c r="O92" s="57"/>
    </row>
    <row r="93" spans="1:15">
      <c r="A93" s="58"/>
      <c r="B93" s="57"/>
      <c r="C93" s="59">
        <f>IFERROR(VLOOKUP($B93,Staff!$A$2:$B$1001,2,FALSE),"")</f>
        <v>0</v>
      </c>
      <c r="D93" s="57"/>
      <c r="E93" s="63"/>
      <c r="F93" s="63"/>
      <c r="G93" s="63"/>
      <c r="H93" s="63"/>
      <c r="I93" s="61"/>
      <c r="J93" s="64" t="str">
        <f>IF(OR($G93="",$H93=""),"",MAX(0,MOD($H93-$G93,1)*24-N($I93)/60))</f>
        <v/>
      </c>
      <c r="K93" s="64" t="str">
        <f>IF($J93="","",MIN($J93,vc_overtime_threshold))</f>
        <v/>
      </c>
      <c r="L93" s="64" t="str">
        <f>IF($J93="","",MAX(0,$J93-vc_overtime_threshold))</f>
        <v/>
      </c>
      <c r="M93" s="57"/>
      <c r="N93" s="57"/>
      <c r="O93" s="57"/>
    </row>
    <row r="94" spans="1:15">
      <c r="A94" s="58"/>
      <c r="B94" s="57"/>
      <c r="C94" s="59">
        <f>IFERROR(VLOOKUP($B94,Staff!$A$2:$B$1001,2,FALSE),"")</f>
        <v>0</v>
      </c>
      <c r="D94" s="57"/>
      <c r="E94" s="63"/>
      <c r="F94" s="63"/>
      <c r="G94" s="63"/>
      <c r="H94" s="63"/>
      <c r="I94" s="61"/>
      <c r="J94" s="64" t="str">
        <f>IF(OR($G94="",$H94=""),"",MAX(0,MOD($H94-$G94,1)*24-N($I94)/60))</f>
        <v/>
      </c>
      <c r="K94" s="64" t="str">
        <f>IF($J94="","",MIN($J94,vc_overtime_threshold))</f>
        <v/>
      </c>
      <c r="L94" s="64" t="str">
        <f>IF($J94="","",MAX(0,$J94-vc_overtime_threshold))</f>
        <v/>
      </c>
      <c r="M94" s="57"/>
      <c r="N94" s="57"/>
      <c r="O94" s="57"/>
    </row>
    <row r="95" spans="1:15">
      <c r="A95" s="58"/>
      <c r="B95" s="57"/>
      <c r="C95" s="59">
        <f>IFERROR(VLOOKUP($B95,Staff!$A$2:$B$1001,2,FALSE),"")</f>
        <v>0</v>
      </c>
      <c r="D95" s="57"/>
      <c r="E95" s="63"/>
      <c r="F95" s="63"/>
      <c r="G95" s="63"/>
      <c r="H95" s="63"/>
      <c r="I95" s="61"/>
      <c r="J95" s="64" t="str">
        <f>IF(OR($G95="",$H95=""),"",MAX(0,MOD($H95-$G95,1)*24-N($I95)/60))</f>
        <v/>
      </c>
      <c r="K95" s="64" t="str">
        <f>IF($J95="","",MIN($J95,vc_overtime_threshold))</f>
        <v/>
      </c>
      <c r="L95" s="64" t="str">
        <f>IF($J95="","",MAX(0,$J95-vc_overtime_threshold))</f>
        <v/>
      </c>
      <c r="M95" s="57"/>
      <c r="N95" s="57"/>
      <c r="O95" s="57"/>
    </row>
    <row r="96" spans="1:15">
      <c r="A96" s="58"/>
      <c r="B96" s="57"/>
      <c r="C96" s="59">
        <f>IFERROR(VLOOKUP($B96,Staff!$A$2:$B$1001,2,FALSE),"")</f>
        <v>0</v>
      </c>
      <c r="D96" s="57"/>
      <c r="E96" s="63"/>
      <c r="F96" s="63"/>
      <c r="G96" s="63"/>
      <c r="H96" s="63"/>
      <c r="I96" s="61"/>
      <c r="J96" s="64" t="str">
        <f>IF(OR($G96="",$H96=""),"",MAX(0,MOD($H96-$G96,1)*24-N($I96)/60))</f>
        <v/>
      </c>
      <c r="K96" s="64" t="str">
        <f>IF($J96="","",MIN($J96,vc_overtime_threshold))</f>
        <v/>
      </c>
      <c r="L96" s="64" t="str">
        <f>IF($J96="","",MAX(0,$J96-vc_overtime_threshold))</f>
        <v/>
      </c>
      <c r="M96" s="57"/>
      <c r="N96" s="57"/>
      <c r="O96" s="57"/>
    </row>
    <row r="97" spans="1:15">
      <c r="A97" s="58"/>
      <c r="B97" s="57"/>
      <c r="C97" s="59">
        <f>IFERROR(VLOOKUP($B97,Staff!$A$2:$B$1001,2,FALSE),"")</f>
        <v>0</v>
      </c>
      <c r="D97" s="57"/>
      <c r="E97" s="63"/>
      <c r="F97" s="63"/>
      <c r="G97" s="63"/>
      <c r="H97" s="63"/>
      <c r="I97" s="61"/>
      <c r="J97" s="64" t="str">
        <f>IF(OR($G97="",$H97=""),"",MAX(0,MOD($H97-$G97,1)*24-N($I97)/60))</f>
        <v/>
      </c>
      <c r="K97" s="64" t="str">
        <f>IF($J97="","",MIN($J97,vc_overtime_threshold))</f>
        <v/>
      </c>
      <c r="L97" s="64" t="str">
        <f>IF($J97="","",MAX(0,$J97-vc_overtime_threshold))</f>
        <v/>
      </c>
      <c r="M97" s="57"/>
      <c r="N97" s="57"/>
      <c r="O97" s="57"/>
    </row>
    <row r="98" spans="1:15">
      <c r="A98" s="58"/>
      <c r="B98" s="57"/>
      <c r="C98" s="59">
        <f>IFERROR(VLOOKUP($B98,Staff!$A$2:$B$1001,2,FALSE),"")</f>
        <v>0</v>
      </c>
      <c r="D98" s="57"/>
      <c r="E98" s="63"/>
      <c r="F98" s="63"/>
      <c r="G98" s="63"/>
      <c r="H98" s="63"/>
      <c r="I98" s="61"/>
      <c r="J98" s="64" t="str">
        <f>IF(OR($G98="",$H98=""),"",MAX(0,MOD($H98-$G98,1)*24-N($I98)/60))</f>
        <v/>
      </c>
      <c r="K98" s="64" t="str">
        <f>IF($J98="","",MIN($J98,vc_overtime_threshold))</f>
        <v/>
      </c>
      <c r="L98" s="64" t="str">
        <f>IF($J98="","",MAX(0,$J98-vc_overtime_threshold))</f>
        <v/>
      </c>
      <c r="M98" s="57"/>
      <c r="N98" s="57"/>
      <c r="O98" s="57"/>
    </row>
    <row r="99" spans="1:15">
      <c r="A99" s="58"/>
      <c r="B99" s="57"/>
      <c r="C99" s="59">
        <f>IFERROR(VLOOKUP($B99,Staff!$A$2:$B$1001,2,FALSE),"")</f>
        <v>0</v>
      </c>
      <c r="D99" s="57"/>
      <c r="E99" s="63"/>
      <c r="F99" s="63"/>
      <c r="G99" s="63"/>
      <c r="H99" s="63"/>
      <c r="I99" s="61"/>
      <c r="J99" s="64" t="str">
        <f>IF(OR($G99="",$H99=""),"",MAX(0,MOD($H99-$G99,1)*24-N($I99)/60))</f>
        <v/>
      </c>
      <c r="K99" s="64" t="str">
        <f>IF($J99="","",MIN($J99,vc_overtime_threshold))</f>
        <v/>
      </c>
      <c r="L99" s="64" t="str">
        <f>IF($J99="","",MAX(0,$J99-vc_overtime_threshold))</f>
        <v/>
      </c>
      <c r="M99" s="57"/>
      <c r="N99" s="57"/>
      <c r="O99" s="57"/>
    </row>
    <row r="100" spans="1:15">
      <c r="A100" s="58"/>
      <c r="B100" s="57"/>
      <c r="C100" s="59">
        <f>IFERROR(VLOOKUP($B100,Staff!$A$2:$B$1001,2,FALSE),"")</f>
        <v>0</v>
      </c>
      <c r="D100" s="57"/>
      <c r="E100" s="63"/>
      <c r="F100" s="63"/>
      <c r="G100" s="63"/>
      <c r="H100" s="63"/>
      <c r="I100" s="61"/>
      <c r="J100" s="64" t="str">
        <f>IF(OR($G100="",$H100=""),"",MAX(0,MOD($H100-$G100,1)*24-N($I100)/60))</f>
        <v/>
      </c>
      <c r="K100" s="64" t="str">
        <f>IF($J100="","",MIN($J100,vc_overtime_threshold))</f>
        <v/>
      </c>
      <c r="L100" s="64" t="str">
        <f>IF($J100="","",MAX(0,$J100-vc_overtime_threshold))</f>
        <v/>
      </c>
      <c r="M100" s="57"/>
      <c r="N100" s="57"/>
      <c r="O100" s="57"/>
    </row>
    <row r="101" spans="1:15">
      <c r="A101" s="58"/>
      <c r="B101" s="57"/>
      <c r="C101" s="59">
        <f>IFERROR(VLOOKUP($B101,Staff!$A$2:$B$1001,2,FALSE),"")</f>
        <v>0</v>
      </c>
      <c r="D101" s="57"/>
      <c r="E101" s="63"/>
      <c r="F101" s="63"/>
      <c r="G101" s="63"/>
      <c r="H101" s="63"/>
      <c r="I101" s="61"/>
      <c r="J101" s="64" t="str">
        <f>IF(OR($G101="",$H101=""),"",MAX(0,MOD($H101-$G101,1)*24-N($I101)/60))</f>
        <v/>
      </c>
      <c r="K101" s="64" t="str">
        <f>IF($J101="","",MIN($J101,vc_overtime_threshold))</f>
        <v/>
      </c>
      <c r="L101" s="64" t="str">
        <f>IF($J101="","",MAX(0,$J101-vc_overtime_threshold))</f>
        <v/>
      </c>
      <c r="M101" s="57"/>
      <c r="N101" s="57"/>
      <c r="O101" s="57"/>
    </row>
    <row r="102" spans="1:15">
      <c r="A102" s="58"/>
      <c r="B102" s="57"/>
      <c r="C102" s="59">
        <f>IFERROR(VLOOKUP($B102,Staff!$A$2:$B$1001,2,FALSE),"")</f>
        <v>0</v>
      </c>
      <c r="D102" s="57"/>
      <c r="E102" s="63"/>
      <c r="F102" s="63"/>
      <c r="G102" s="63"/>
      <c r="H102" s="63"/>
      <c r="I102" s="61"/>
      <c r="J102" s="64" t="str">
        <f>IF(OR($G102="",$H102=""),"",MAX(0,MOD($H102-$G102,1)*24-N($I102)/60))</f>
        <v/>
      </c>
      <c r="K102" s="64" t="str">
        <f>IF($J102="","",MIN($J102,vc_overtime_threshold))</f>
        <v/>
      </c>
      <c r="L102" s="64" t="str">
        <f>IF($J102="","",MAX(0,$J102-vc_overtime_threshold))</f>
        <v/>
      </c>
      <c r="M102" s="57"/>
      <c r="N102" s="57"/>
      <c r="O102" s="57"/>
    </row>
    <row r="103" spans="1:15">
      <c r="A103" s="58"/>
      <c r="B103" s="57"/>
      <c r="C103" s="59">
        <f>IFERROR(VLOOKUP($B103,Staff!$A$2:$B$1001,2,FALSE),"")</f>
        <v>0</v>
      </c>
      <c r="D103" s="57"/>
      <c r="E103" s="63"/>
      <c r="F103" s="63"/>
      <c r="G103" s="63"/>
      <c r="H103" s="63"/>
      <c r="I103" s="61"/>
      <c r="J103" s="64" t="str">
        <f>IF(OR($G103="",$H103=""),"",MAX(0,MOD($H103-$G103,1)*24-N($I103)/60))</f>
        <v/>
      </c>
      <c r="K103" s="64" t="str">
        <f>IF($J103="","",MIN($J103,vc_overtime_threshold))</f>
        <v/>
      </c>
      <c r="L103" s="64" t="str">
        <f>IF($J103="","",MAX(0,$J103-vc_overtime_threshold))</f>
        <v/>
      </c>
      <c r="M103" s="57"/>
      <c r="N103" s="57"/>
      <c r="O103" s="57"/>
    </row>
    <row r="104" spans="1:15">
      <c r="A104" s="58"/>
      <c r="B104" s="57"/>
      <c r="C104" s="59">
        <f>IFERROR(VLOOKUP($B104,Staff!$A$2:$B$1001,2,FALSE),"")</f>
        <v>0</v>
      </c>
      <c r="D104" s="57"/>
      <c r="E104" s="63"/>
      <c r="F104" s="63"/>
      <c r="G104" s="63"/>
      <c r="H104" s="63"/>
      <c r="I104" s="61"/>
      <c r="J104" s="64" t="str">
        <f>IF(OR($G104="",$H104=""),"",MAX(0,MOD($H104-$G104,1)*24-N($I104)/60))</f>
        <v/>
      </c>
      <c r="K104" s="64" t="str">
        <f>IF($J104="","",MIN($J104,vc_overtime_threshold))</f>
        <v/>
      </c>
      <c r="L104" s="64" t="str">
        <f>IF($J104="","",MAX(0,$J104-vc_overtime_threshold))</f>
        <v/>
      </c>
      <c r="M104" s="57"/>
      <c r="N104" s="57"/>
      <c r="O104" s="57"/>
    </row>
    <row r="105" spans="1:15">
      <c r="A105" s="58"/>
      <c r="B105" s="57"/>
      <c r="C105" s="59">
        <f>IFERROR(VLOOKUP($B105,Staff!$A$2:$B$1001,2,FALSE),"")</f>
        <v>0</v>
      </c>
      <c r="D105" s="57"/>
      <c r="E105" s="63"/>
      <c r="F105" s="63"/>
      <c r="G105" s="63"/>
      <c r="H105" s="63"/>
      <c r="I105" s="61"/>
      <c r="J105" s="64" t="str">
        <f>IF(OR($G105="",$H105=""),"",MAX(0,MOD($H105-$G105,1)*24-N($I105)/60))</f>
        <v/>
      </c>
      <c r="K105" s="64" t="str">
        <f>IF($J105="","",MIN($J105,vc_overtime_threshold))</f>
        <v/>
      </c>
      <c r="L105" s="64" t="str">
        <f>IF($J105="","",MAX(0,$J105-vc_overtime_threshold))</f>
        <v/>
      </c>
      <c r="M105" s="57"/>
      <c r="N105" s="57"/>
      <c r="O105" s="57"/>
    </row>
    <row r="106" spans="1:15">
      <c r="A106" s="58"/>
      <c r="B106" s="57"/>
      <c r="C106" s="59">
        <f>IFERROR(VLOOKUP($B106,Staff!$A$2:$B$1001,2,FALSE),"")</f>
        <v>0</v>
      </c>
      <c r="D106" s="57"/>
      <c r="E106" s="63"/>
      <c r="F106" s="63"/>
      <c r="G106" s="63"/>
      <c r="H106" s="63"/>
      <c r="I106" s="61"/>
      <c r="J106" s="64" t="str">
        <f>IF(OR($G106="",$H106=""),"",MAX(0,MOD($H106-$G106,1)*24-N($I106)/60))</f>
        <v/>
      </c>
      <c r="K106" s="64" t="str">
        <f>IF($J106="","",MIN($J106,vc_overtime_threshold))</f>
        <v/>
      </c>
      <c r="L106" s="64" t="str">
        <f>IF($J106="","",MAX(0,$J106-vc_overtime_threshold))</f>
        <v/>
      </c>
      <c r="M106" s="57"/>
      <c r="N106" s="57"/>
      <c r="O106" s="57"/>
    </row>
    <row r="107" spans="1:15">
      <c r="A107" s="58"/>
      <c r="B107" s="57"/>
      <c r="C107" s="59">
        <f>IFERROR(VLOOKUP($B107,Staff!$A$2:$B$1001,2,FALSE),"")</f>
        <v>0</v>
      </c>
      <c r="D107" s="57"/>
      <c r="E107" s="63"/>
      <c r="F107" s="63"/>
      <c r="G107" s="63"/>
      <c r="H107" s="63"/>
      <c r="I107" s="61"/>
      <c r="J107" s="64" t="str">
        <f>IF(OR($G107="",$H107=""),"",MAX(0,MOD($H107-$G107,1)*24-N($I107)/60))</f>
        <v/>
      </c>
      <c r="K107" s="64" t="str">
        <f>IF($J107="","",MIN($J107,vc_overtime_threshold))</f>
        <v/>
      </c>
      <c r="L107" s="64" t="str">
        <f>IF($J107="","",MAX(0,$J107-vc_overtime_threshold))</f>
        <v/>
      </c>
      <c r="M107" s="57"/>
      <c r="N107" s="57"/>
      <c r="O107" s="57"/>
    </row>
    <row r="108" spans="1:15">
      <c r="A108" s="58"/>
      <c r="B108" s="57"/>
      <c r="C108" s="59">
        <f>IFERROR(VLOOKUP($B108,Staff!$A$2:$B$1001,2,FALSE),"")</f>
        <v>0</v>
      </c>
      <c r="D108" s="57"/>
      <c r="E108" s="63"/>
      <c r="F108" s="63"/>
      <c r="G108" s="63"/>
      <c r="H108" s="63"/>
      <c r="I108" s="61"/>
      <c r="J108" s="64" t="str">
        <f>IF(OR($G108="",$H108=""),"",MAX(0,MOD($H108-$G108,1)*24-N($I108)/60))</f>
        <v/>
      </c>
      <c r="K108" s="64" t="str">
        <f>IF($J108="","",MIN($J108,vc_overtime_threshold))</f>
        <v/>
      </c>
      <c r="L108" s="64" t="str">
        <f>IF($J108="","",MAX(0,$J108-vc_overtime_threshold))</f>
        <v/>
      </c>
      <c r="M108" s="57"/>
      <c r="N108" s="57"/>
      <c r="O108" s="57"/>
    </row>
    <row r="109" spans="1:15">
      <c r="A109" s="58"/>
      <c r="B109" s="57"/>
      <c r="C109" s="59">
        <f>IFERROR(VLOOKUP($B109,Staff!$A$2:$B$1001,2,FALSE),"")</f>
        <v>0</v>
      </c>
      <c r="D109" s="57"/>
      <c r="E109" s="63"/>
      <c r="F109" s="63"/>
      <c r="G109" s="63"/>
      <c r="H109" s="63"/>
      <c r="I109" s="61"/>
      <c r="J109" s="64" t="str">
        <f>IF(OR($G109="",$H109=""),"",MAX(0,MOD($H109-$G109,1)*24-N($I109)/60))</f>
        <v/>
      </c>
      <c r="K109" s="64" t="str">
        <f>IF($J109="","",MIN($J109,vc_overtime_threshold))</f>
        <v/>
      </c>
      <c r="L109" s="64" t="str">
        <f>IF($J109="","",MAX(0,$J109-vc_overtime_threshold))</f>
        <v/>
      </c>
      <c r="M109" s="57"/>
      <c r="N109" s="57"/>
      <c r="O109" s="57"/>
    </row>
    <row r="110" spans="1:15">
      <c r="A110" s="58"/>
      <c r="B110" s="57"/>
      <c r="C110" s="59">
        <f>IFERROR(VLOOKUP($B110,Staff!$A$2:$B$1001,2,FALSE),"")</f>
        <v>0</v>
      </c>
      <c r="D110" s="57"/>
      <c r="E110" s="63"/>
      <c r="F110" s="63"/>
      <c r="G110" s="63"/>
      <c r="H110" s="63"/>
      <c r="I110" s="61"/>
      <c r="J110" s="64" t="str">
        <f>IF(OR($G110="",$H110=""),"",MAX(0,MOD($H110-$G110,1)*24-N($I110)/60))</f>
        <v/>
      </c>
      <c r="K110" s="64" t="str">
        <f>IF($J110="","",MIN($J110,vc_overtime_threshold))</f>
        <v/>
      </c>
      <c r="L110" s="64" t="str">
        <f>IF($J110="","",MAX(0,$J110-vc_overtime_threshold))</f>
        <v/>
      </c>
      <c r="M110" s="57"/>
      <c r="N110" s="57"/>
      <c r="O110" s="57"/>
    </row>
    <row r="111" spans="1:15">
      <c r="A111" s="58"/>
      <c r="B111" s="57"/>
      <c r="C111" s="59">
        <f>IFERROR(VLOOKUP($B111,Staff!$A$2:$B$1001,2,FALSE),"")</f>
        <v>0</v>
      </c>
      <c r="D111" s="57"/>
      <c r="E111" s="63"/>
      <c r="F111" s="63"/>
      <c r="G111" s="63"/>
      <c r="H111" s="63"/>
      <c r="I111" s="61"/>
      <c r="J111" s="64" t="str">
        <f>IF(OR($G111="",$H111=""),"",MAX(0,MOD($H111-$G111,1)*24-N($I111)/60))</f>
        <v/>
      </c>
      <c r="K111" s="64" t="str">
        <f>IF($J111="","",MIN($J111,vc_overtime_threshold))</f>
        <v/>
      </c>
      <c r="L111" s="64" t="str">
        <f>IF($J111="","",MAX(0,$J111-vc_overtime_threshold))</f>
        <v/>
      </c>
      <c r="M111" s="57"/>
      <c r="N111" s="57"/>
      <c r="O111" s="57"/>
    </row>
    <row r="112" spans="1:15">
      <c r="A112" s="58"/>
      <c r="B112" s="57"/>
      <c r="C112" s="59">
        <f>IFERROR(VLOOKUP($B112,Staff!$A$2:$B$1001,2,FALSE),"")</f>
        <v>0</v>
      </c>
      <c r="D112" s="57"/>
      <c r="E112" s="63"/>
      <c r="F112" s="63"/>
      <c r="G112" s="63"/>
      <c r="H112" s="63"/>
      <c r="I112" s="61"/>
      <c r="J112" s="64" t="str">
        <f>IF(OR($G112="",$H112=""),"",MAX(0,MOD($H112-$G112,1)*24-N($I112)/60))</f>
        <v/>
      </c>
      <c r="K112" s="64" t="str">
        <f>IF($J112="","",MIN($J112,vc_overtime_threshold))</f>
        <v/>
      </c>
      <c r="L112" s="64" t="str">
        <f>IF($J112="","",MAX(0,$J112-vc_overtime_threshold))</f>
        <v/>
      </c>
      <c r="M112" s="57"/>
      <c r="N112" s="57"/>
      <c r="O112" s="57"/>
    </row>
    <row r="113" spans="1:15">
      <c r="A113" s="58"/>
      <c r="B113" s="57"/>
      <c r="C113" s="59">
        <f>IFERROR(VLOOKUP($B113,Staff!$A$2:$B$1001,2,FALSE),"")</f>
        <v>0</v>
      </c>
      <c r="D113" s="57"/>
      <c r="E113" s="63"/>
      <c r="F113" s="63"/>
      <c r="G113" s="63"/>
      <c r="H113" s="63"/>
      <c r="I113" s="61"/>
      <c r="J113" s="64" t="str">
        <f>IF(OR($G113="",$H113=""),"",MAX(0,MOD($H113-$G113,1)*24-N($I113)/60))</f>
        <v/>
      </c>
      <c r="K113" s="64" t="str">
        <f>IF($J113="","",MIN($J113,vc_overtime_threshold))</f>
        <v/>
      </c>
      <c r="L113" s="64" t="str">
        <f>IF($J113="","",MAX(0,$J113-vc_overtime_threshold))</f>
        <v/>
      </c>
      <c r="M113" s="57"/>
      <c r="N113" s="57"/>
      <c r="O113" s="57"/>
    </row>
    <row r="114" spans="1:15">
      <c r="A114" s="58"/>
      <c r="B114" s="57"/>
      <c r="C114" s="59">
        <f>IFERROR(VLOOKUP($B114,Staff!$A$2:$B$1001,2,FALSE),"")</f>
        <v>0</v>
      </c>
      <c r="D114" s="57"/>
      <c r="E114" s="63"/>
      <c r="F114" s="63"/>
      <c r="G114" s="63"/>
      <c r="H114" s="63"/>
      <c r="I114" s="61"/>
      <c r="J114" s="64" t="str">
        <f>IF(OR($G114="",$H114=""),"",MAX(0,MOD($H114-$G114,1)*24-N($I114)/60))</f>
        <v/>
      </c>
      <c r="K114" s="64" t="str">
        <f>IF($J114="","",MIN($J114,vc_overtime_threshold))</f>
        <v/>
      </c>
      <c r="L114" s="64" t="str">
        <f>IF($J114="","",MAX(0,$J114-vc_overtime_threshold))</f>
        <v/>
      </c>
      <c r="M114" s="57"/>
      <c r="N114" s="57"/>
      <c r="O114" s="57"/>
    </row>
    <row r="115" spans="1:15">
      <c r="A115" s="58"/>
      <c r="B115" s="57"/>
      <c r="C115" s="59">
        <f>IFERROR(VLOOKUP($B115,Staff!$A$2:$B$1001,2,FALSE),"")</f>
        <v>0</v>
      </c>
      <c r="D115" s="57"/>
      <c r="E115" s="63"/>
      <c r="F115" s="63"/>
      <c r="G115" s="63"/>
      <c r="H115" s="63"/>
      <c r="I115" s="61"/>
      <c r="J115" s="64" t="str">
        <f>IF(OR($G115="",$H115=""),"",MAX(0,MOD($H115-$G115,1)*24-N($I115)/60))</f>
        <v/>
      </c>
      <c r="K115" s="64" t="str">
        <f>IF($J115="","",MIN($J115,vc_overtime_threshold))</f>
        <v/>
      </c>
      <c r="L115" s="64" t="str">
        <f>IF($J115="","",MAX(0,$J115-vc_overtime_threshold))</f>
        <v/>
      </c>
      <c r="M115" s="57"/>
      <c r="N115" s="57"/>
      <c r="O115" s="57"/>
    </row>
    <row r="116" spans="1:15">
      <c r="A116" s="58"/>
      <c r="B116" s="57"/>
      <c r="C116" s="59">
        <f>IFERROR(VLOOKUP($B116,Staff!$A$2:$B$1001,2,FALSE),"")</f>
        <v>0</v>
      </c>
      <c r="D116" s="57"/>
      <c r="E116" s="63"/>
      <c r="F116" s="63"/>
      <c r="G116" s="63"/>
      <c r="H116" s="63"/>
      <c r="I116" s="61"/>
      <c r="J116" s="64" t="str">
        <f>IF(OR($G116="",$H116=""),"",MAX(0,MOD($H116-$G116,1)*24-N($I116)/60))</f>
        <v/>
      </c>
      <c r="K116" s="64" t="str">
        <f>IF($J116="","",MIN($J116,vc_overtime_threshold))</f>
        <v/>
      </c>
      <c r="L116" s="64" t="str">
        <f>IF($J116="","",MAX(0,$J116-vc_overtime_threshold))</f>
        <v/>
      </c>
      <c r="M116" s="57"/>
      <c r="N116" s="57"/>
      <c r="O116" s="57"/>
    </row>
    <row r="117" spans="1:15">
      <c r="A117" s="58"/>
      <c r="B117" s="57"/>
      <c r="C117" s="59">
        <f>IFERROR(VLOOKUP($B117,Staff!$A$2:$B$1001,2,FALSE),"")</f>
        <v>0</v>
      </c>
      <c r="D117" s="57"/>
      <c r="E117" s="63"/>
      <c r="F117" s="63"/>
      <c r="G117" s="63"/>
      <c r="H117" s="63"/>
      <c r="I117" s="61"/>
      <c r="J117" s="64" t="str">
        <f>IF(OR($G117="",$H117=""),"",MAX(0,MOD($H117-$G117,1)*24-N($I117)/60))</f>
        <v/>
      </c>
      <c r="K117" s="64" t="str">
        <f>IF($J117="","",MIN($J117,vc_overtime_threshold))</f>
        <v/>
      </c>
      <c r="L117" s="64" t="str">
        <f>IF($J117="","",MAX(0,$J117-vc_overtime_threshold))</f>
        <v/>
      </c>
      <c r="M117" s="57"/>
      <c r="N117" s="57"/>
      <c r="O117" s="57"/>
    </row>
    <row r="118" spans="1:15">
      <c r="A118" s="58"/>
      <c r="B118" s="57"/>
      <c r="C118" s="59">
        <f>IFERROR(VLOOKUP($B118,Staff!$A$2:$B$1001,2,FALSE),"")</f>
        <v>0</v>
      </c>
      <c r="D118" s="57"/>
      <c r="E118" s="63"/>
      <c r="F118" s="63"/>
      <c r="G118" s="63"/>
      <c r="H118" s="63"/>
      <c r="I118" s="61"/>
      <c r="J118" s="64" t="str">
        <f>IF(OR($G118="",$H118=""),"",MAX(0,MOD($H118-$G118,1)*24-N($I118)/60))</f>
        <v/>
      </c>
      <c r="K118" s="64" t="str">
        <f>IF($J118="","",MIN($J118,vc_overtime_threshold))</f>
        <v/>
      </c>
      <c r="L118" s="64" t="str">
        <f>IF($J118="","",MAX(0,$J118-vc_overtime_threshold))</f>
        <v/>
      </c>
      <c r="M118" s="57"/>
      <c r="N118" s="57"/>
      <c r="O118" s="57"/>
    </row>
    <row r="119" spans="1:15">
      <c r="A119" s="58"/>
      <c r="B119" s="57"/>
      <c r="C119" s="59">
        <f>IFERROR(VLOOKUP($B119,Staff!$A$2:$B$1001,2,FALSE),"")</f>
        <v>0</v>
      </c>
      <c r="D119" s="57"/>
      <c r="E119" s="63"/>
      <c r="F119" s="63"/>
      <c r="G119" s="63"/>
      <c r="H119" s="63"/>
      <c r="I119" s="61"/>
      <c r="J119" s="64" t="str">
        <f>IF(OR($G119="",$H119=""),"",MAX(0,MOD($H119-$G119,1)*24-N($I119)/60))</f>
        <v/>
      </c>
      <c r="K119" s="64" t="str">
        <f>IF($J119="","",MIN($J119,vc_overtime_threshold))</f>
        <v/>
      </c>
      <c r="L119" s="64" t="str">
        <f>IF($J119="","",MAX(0,$J119-vc_overtime_threshold))</f>
        <v/>
      </c>
      <c r="M119" s="57"/>
      <c r="N119" s="57"/>
      <c r="O119" s="57"/>
    </row>
    <row r="120" spans="1:15">
      <c r="A120" s="58"/>
      <c r="B120" s="57"/>
      <c r="C120" s="59">
        <f>IFERROR(VLOOKUP($B120,Staff!$A$2:$B$1001,2,FALSE),"")</f>
        <v>0</v>
      </c>
      <c r="D120" s="57"/>
      <c r="E120" s="63"/>
      <c r="F120" s="63"/>
      <c r="G120" s="63"/>
      <c r="H120" s="63"/>
      <c r="I120" s="61"/>
      <c r="J120" s="64" t="str">
        <f>IF(OR($G120="",$H120=""),"",MAX(0,MOD($H120-$G120,1)*24-N($I120)/60))</f>
        <v/>
      </c>
      <c r="K120" s="64" t="str">
        <f>IF($J120="","",MIN($J120,vc_overtime_threshold))</f>
        <v/>
      </c>
      <c r="L120" s="64" t="str">
        <f>IF($J120="","",MAX(0,$J120-vc_overtime_threshold))</f>
        <v/>
      </c>
      <c r="M120" s="57"/>
      <c r="N120" s="57"/>
      <c r="O120" s="57"/>
    </row>
    <row r="121" spans="1:15">
      <c r="A121" s="58"/>
      <c r="B121" s="57"/>
      <c r="C121" s="59">
        <f>IFERROR(VLOOKUP($B121,Staff!$A$2:$B$1001,2,FALSE),"")</f>
        <v>0</v>
      </c>
      <c r="D121" s="57"/>
      <c r="E121" s="63"/>
      <c r="F121" s="63"/>
      <c r="G121" s="63"/>
      <c r="H121" s="63"/>
      <c r="I121" s="61"/>
      <c r="J121" s="64" t="str">
        <f>IF(OR($G121="",$H121=""),"",MAX(0,MOD($H121-$G121,1)*24-N($I121)/60))</f>
        <v/>
      </c>
      <c r="K121" s="64" t="str">
        <f>IF($J121="","",MIN($J121,vc_overtime_threshold))</f>
        <v/>
      </c>
      <c r="L121" s="64" t="str">
        <f>IF($J121="","",MAX(0,$J121-vc_overtime_threshold))</f>
        <v/>
      </c>
      <c r="M121" s="57"/>
      <c r="N121" s="57"/>
      <c r="O121" s="57"/>
    </row>
    <row r="122" spans="1:15">
      <c r="A122" s="58"/>
      <c r="B122" s="57"/>
      <c r="C122" s="59">
        <f>IFERROR(VLOOKUP($B122,Staff!$A$2:$B$1001,2,FALSE),"")</f>
        <v>0</v>
      </c>
      <c r="D122" s="57"/>
      <c r="E122" s="63"/>
      <c r="F122" s="63"/>
      <c r="G122" s="63"/>
      <c r="H122" s="63"/>
      <c r="I122" s="61"/>
      <c r="J122" s="64" t="str">
        <f>IF(OR($G122="",$H122=""),"",MAX(0,MOD($H122-$G122,1)*24-N($I122)/60))</f>
        <v/>
      </c>
      <c r="K122" s="64" t="str">
        <f>IF($J122="","",MIN($J122,vc_overtime_threshold))</f>
        <v/>
      </c>
      <c r="L122" s="64" t="str">
        <f>IF($J122="","",MAX(0,$J122-vc_overtime_threshold))</f>
        <v/>
      </c>
      <c r="M122" s="57"/>
      <c r="N122" s="57"/>
      <c r="O122" s="57"/>
    </row>
    <row r="123" spans="1:15">
      <c r="A123" s="58"/>
      <c r="B123" s="57"/>
      <c r="C123" s="59">
        <f>IFERROR(VLOOKUP($B123,Staff!$A$2:$B$1001,2,FALSE),"")</f>
        <v>0</v>
      </c>
      <c r="D123" s="57"/>
      <c r="E123" s="63"/>
      <c r="F123" s="63"/>
      <c r="G123" s="63"/>
      <c r="H123" s="63"/>
      <c r="I123" s="61"/>
      <c r="J123" s="64" t="str">
        <f>IF(OR($G123="",$H123=""),"",MAX(0,MOD($H123-$G123,1)*24-N($I123)/60))</f>
        <v/>
      </c>
      <c r="K123" s="64" t="str">
        <f>IF($J123="","",MIN($J123,vc_overtime_threshold))</f>
        <v/>
      </c>
      <c r="L123" s="64" t="str">
        <f>IF($J123="","",MAX(0,$J123-vc_overtime_threshold))</f>
        <v/>
      </c>
      <c r="M123" s="57"/>
      <c r="N123" s="57"/>
      <c r="O123" s="57"/>
    </row>
    <row r="124" spans="1:15">
      <c r="A124" s="58"/>
      <c r="B124" s="57"/>
      <c r="C124" s="59">
        <f>IFERROR(VLOOKUP($B124,Staff!$A$2:$B$1001,2,FALSE),"")</f>
        <v>0</v>
      </c>
      <c r="D124" s="57"/>
      <c r="E124" s="63"/>
      <c r="F124" s="63"/>
      <c r="G124" s="63"/>
      <c r="H124" s="63"/>
      <c r="I124" s="61"/>
      <c r="J124" s="64" t="str">
        <f>IF(OR($G124="",$H124=""),"",MAX(0,MOD($H124-$G124,1)*24-N($I124)/60))</f>
        <v/>
      </c>
      <c r="K124" s="64" t="str">
        <f>IF($J124="","",MIN($J124,vc_overtime_threshold))</f>
        <v/>
      </c>
      <c r="L124" s="64" t="str">
        <f>IF($J124="","",MAX(0,$J124-vc_overtime_threshold))</f>
        <v/>
      </c>
      <c r="M124" s="57"/>
      <c r="N124" s="57"/>
      <c r="O124" s="57"/>
    </row>
    <row r="125" spans="1:15">
      <c r="A125" s="58"/>
      <c r="B125" s="57"/>
      <c r="C125" s="59">
        <f>IFERROR(VLOOKUP($B125,Staff!$A$2:$B$1001,2,FALSE),"")</f>
        <v>0</v>
      </c>
      <c r="D125" s="57"/>
      <c r="E125" s="63"/>
      <c r="F125" s="63"/>
      <c r="G125" s="63"/>
      <c r="H125" s="63"/>
      <c r="I125" s="61"/>
      <c r="J125" s="64" t="str">
        <f>IF(OR($G125="",$H125=""),"",MAX(0,MOD($H125-$G125,1)*24-N($I125)/60))</f>
        <v/>
      </c>
      <c r="K125" s="64" t="str">
        <f>IF($J125="","",MIN($J125,vc_overtime_threshold))</f>
        <v/>
      </c>
      <c r="L125" s="64" t="str">
        <f>IF($J125="","",MAX(0,$J125-vc_overtime_threshold))</f>
        <v/>
      </c>
      <c r="M125" s="57"/>
      <c r="N125" s="57"/>
      <c r="O125" s="57"/>
    </row>
    <row r="126" spans="1:15">
      <c r="A126" s="58"/>
      <c r="B126" s="57"/>
      <c r="C126" s="59">
        <f>IFERROR(VLOOKUP($B126,Staff!$A$2:$B$1001,2,FALSE),"")</f>
        <v>0</v>
      </c>
      <c r="D126" s="57"/>
      <c r="E126" s="63"/>
      <c r="F126" s="63"/>
      <c r="G126" s="63"/>
      <c r="H126" s="63"/>
      <c r="I126" s="61"/>
      <c r="J126" s="64" t="str">
        <f>IF(OR($G126="",$H126=""),"",MAX(0,MOD($H126-$G126,1)*24-N($I126)/60))</f>
        <v/>
      </c>
      <c r="K126" s="64" t="str">
        <f>IF($J126="","",MIN($J126,vc_overtime_threshold))</f>
        <v/>
      </c>
      <c r="L126" s="64" t="str">
        <f>IF($J126="","",MAX(0,$J126-vc_overtime_threshold))</f>
        <v/>
      </c>
      <c r="M126" s="57"/>
      <c r="N126" s="57"/>
      <c r="O126" s="57"/>
    </row>
    <row r="127" spans="1:15">
      <c r="A127" s="58"/>
      <c r="B127" s="57"/>
      <c r="C127" s="59">
        <f>IFERROR(VLOOKUP($B127,Staff!$A$2:$B$1001,2,FALSE),"")</f>
        <v>0</v>
      </c>
      <c r="D127" s="57"/>
      <c r="E127" s="63"/>
      <c r="F127" s="63"/>
      <c r="G127" s="63"/>
      <c r="H127" s="63"/>
      <c r="I127" s="61"/>
      <c r="J127" s="64" t="str">
        <f>IF(OR($G127="",$H127=""),"",MAX(0,MOD($H127-$G127,1)*24-N($I127)/60))</f>
        <v/>
      </c>
      <c r="K127" s="64" t="str">
        <f>IF($J127="","",MIN($J127,vc_overtime_threshold))</f>
        <v/>
      </c>
      <c r="L127" s="64" t="str">
        <f>IF($J127="","",MAX(0,$J127-vc_overtime_threshold))</f>
        <v/>
      </c>
      <c r="M127" s="57"/>
      <c r="N127" s="57"/>
      <c r="O127" s="57"/>
    </row>
    <row r="128" spans="1:15">
      <c r="A128" s="58"/>
      <c r="B128" s="57"/>
      <c r="C128" s="59">
        <f>IFERROR(VLOOKUP($B128,Staff!$A$2:$B$1001,2,FALSE),"")</f>
        <v>0</v>
      </c>
      <c r="D128" s="57"/>
      <c r="E128" s="63"/>
      <c r="F128" s="63"/>
      <c r="G128" s="63"/>
      <c r="H128" s="63"/>
      <c r="I128" s="61"/>
      <c r="J128" s="64" t="str">
        <f>IF(OR($G128="",$H128=""),"",MAX(0,MOD($H128-$G128,1)*24-N($I128)/60))</f>
        <v/>
      </c>
      <c r="K128" s="64" t="str">
        <f>IF($J128="","",MIN($J128,vc_overtime_threshold))</f>
        <v/>
      </c>
      <c r="L128" s="64" t="str">
        <f>IF($J128="","",MAX(0,$J128-vc_overtime_threshold))</f>
        <v/>
      </c>
      <c r="M128" s="57"/>
      <c r="N128" s="57"/>
      <c r="O128" s="57"/>
    </row>
    <row r="129" spans="1:15">
      <c r="A129" s="58"/>
      <c r="B129" s="57"/>
      <c r="C129" s="59">
        <f>IFERROR(VLOOKUP($B129,Staff!$A$2:$B$1001,2,FALSE),"")</f>
        <v>0</v>
      </c>
      <c r="D129" s="57"/>
      <c r="E129" s="63"/>
      <c r="F129" s="63"/>
      <c r="G129" s="63"/>
      <c r="H129" s="63"/>
      <c r="I129" s="61"/>
      <c r="J129" s="64" t="str">
        <f>IF(OR($G129="",$H129=""),"",MAX(0,MOD($H129-$G129,1)*24-N($I129)/60))</f>
        <v/>
      </c>
      <c r="K129" s="64" t="str">
        <f>IF($J129="","",MIN($J129,vc_overtime_threshold))</f>
        <v/>
      </c>
      <c r="L129" s="64" t="str">
        <f>IF($J129="","",MAX(0,$J129-vc_overtime_threshold))</f>
        <v/>
      </c>
      <c r="M129" s="57"/>
      <c r="N129" s="57"/>
      <c r="O129" s="57"/>
    </row>
    <row r="130" spans="1:15">
      <c r="A130" s="58"/>
      <c r="B130" s="57"/>
      <c r="C130" s="59">
        <f>IFERROR(VLOOKUP($B130,Staff!$A$2:$B$1001,2,FALSE),"")</f>
        <v>0</v>
      </c>
      <c r="D130" s="57"/>
      <c r="E130" s="63"/>
      <c r="F130" s="63"/>
      <c r="G130" s="63"/>
      <c r="H130" s="63"/>
      <c r="I130" s="61"/>
      <c r="J130" s="64" t="str">
        <f>IF(OR($G130="",$H130=""),"",MAX(0,MOD($H130-$G130,1)*24-N($I130)/60))</f>
        <v/>
      </c>
      <c r="K130" s="64" t="str">
        <f>IF($J130="","",MIN($J130,vc_overtime_threshold))</f>
        <v/>
      </c>
      <c r="L130" s="64" t="str">
        <f>IF($J130="","",MAX(0,$J130-vc_overtime_threshold))</f>
        <v/>
      </c>
      <c r="M130" s="57"/>
      <c r="N130" s="57"/>
      <c r="O130" s="57"/>
    </row>
    <row r="131" spans="1:15">
      <c r="A131" s="58"/>
      <c r="B131" s="57"/>
      <c r="C131" s="59">
        <f>IFERROR(VLOOKUP($B131,Staff!$A$2:$B$1001,2,FALSE),"")</f>
        <v>0</v>
      </c>
      <c r="D131" s="57"/>
      <c r="E131" s="63"/>
      <c r="F131" s="63"/>
      <c r="G131" s="63"/>
      <c r="H131" s="63"/>
      <c r="I131" s="61"/>
      <c r="J131" s="64" t="str">
        <f>IF(OR($G131="",$H131=""),"",MAX(0,MOD($H131-$G131,1)*24-N($I131)/60))</f>
        <v/>
      </c>
      <c r="K131" s="64" t="str">
        <f>IF($J131="","",MIN($J131,vc_overtime_threshold))</f>
        <v/>
      </c>
      <c r="L131" s="64" t="str">
        <f>IF($J131="","",MAX(0,$J131-vc_overtime_threshold))</f>
        <v/>
      </c>
      <c r="M131" s="57"/>
      <c r="N131" s="57"/>
      <c r="O131" s="57"/>
    </row>
    <row r="132" spans="1:15">
      <c r="A132" s="58"/>
      <c r="B132" s="57"/>
      <c r="C132" s="59">
        <f>IFERROR(VLOOKUP($B132,Staff!$A$2:$B$1001,2,FALSE),"")</f>
        <v>0</v>
      </c>
      <c r="D132" s="57"/>
      <c r="E132" s="63"/>
      <c r="F132" s="63"/>
      <c r="G132" s="63"/>
      <c r="H132" s="63"/>
      <c r="I132" s="61"/>
      <c r="J132" s="64" t="str">
        <f>IF(OR($G132="",$H132=""),"",MAX(0,MOD($H132-$G132,1)*24-N($I132)/60))</f>
        <v/>
      </c>
      <c r="K132" s="64" t="str">
        <f>IF($J132="","",MIN($J132,vc_overtime_threshold))</f>
        <v/>
      </c>
      <c r="L132" s="64" t="str">
        <f>IF($J132="","",MAX(0,$J132-vc_overtime_threshold))</f>
        <v/>
      </c>
      <c r="M132" s="57"/>
      <c r="N132" s="57"/>
      <c r="O132" s="57"/>
    </row>
    <row r="133" spans="1:15">
      <c r="A133" s="58"/>
      <c r="B133" s="57"/>
      <c r="C133" s="59">
        <f>IFERROR(VLOOKUP($B133,Staff!$A$2:$B$1001,2,FALSE),"")</f>
        <v>0</v>
      </c>
      <c r="D133" s="57"/>
      <c r="E133" s="63"/>
      <c r="F133" s="63"/>
      <c r="G133" s="63"/>
      <c r="H133" s="63"/>
      <c r="I133" s="61"/>
      <c r="J133" s="64" t="str">
        <f>IF(OR($G133="",$H133=""),"",MAX(0,MOD($H133-$G133,1)*24-N($I133)/60))</f>
        <v/>
      </c>
      <c r="K133" s="64" t="str">
        <f>IF($J133="","",MIN($J133,vc_overtime_threshold))</f>
        <v/>
      </c>
      <c r="L133" s="64" t="str">
        <f>IF($J133="","",MAX(0,$J133-vc_overtime_threshold))</f>
        <v/>
      </c>
      <c r="M133" s="57"/>
      <c r="N133" s="57"/>
      <c r="O133" s="57"/>
    </row>
    <row r="134" spans="1:15">
      <c r="A134" s="58"/>
      <c r="B134" s="57"/>
      <c r="C134" s="59">
        <f>IFERROR(VLOOKUP($B134,Staff!$A$2:$B$1001,2,FALSE),"")</f>
        <v>0</v>
      </c>
      <c r="D134" s="57"/>
      <c r="E134" s="63"/>
      <c r="F134" s="63"/>
      <c r="G134" s="63"/>
      <c r="H134" s="63"/>
      <c r="I134" s="61"/>
      <c r="J134" s="64" t="str">
        <f>IF(OR($G134="",$H134=""),"",MAX(0,MOD($H134-$G134,1)*24-N($I134)/60))</f>
        <v/>
      </c>
      <c r="K134" s="64" t="str">
        <f>IF($J134="","",MIN($J134,vc_overtime_threshold))</f>
        <v/>
      </c>
      <c r="L134" s="64" t="str">
        <f>IF($J134="","",MAX(0,$J134-vc_overtime_threshold))</f>
        <v/>
      </c>
      <c r="M134" s="57"/>
      <c r="N134" s="57"/>
      <c r="O134" s="57"/>
    </row>
    <row r="135" spans="1:15">
      <c r="A135" s="58"/>
      <c r="B135" s="57"/>
      <c r="C135" s="59">
        <f>IFERROR(VLOOKUP($B135,Staff!$A$2:$B$1001,2,FALSE),"")</f>
        <v>0</v>
      </c>
      <c r="D135" s="57"/>
      <c r="E135" s="63"/>
      <c r="F135" s="63"/>
      <c r="G135" s="63"/>
      <c r="H135" s="63"/>
      <c r="I135" s="61"/>
      <c r="J135" s="64" t="str">
        <f>IF(OR($G135="",$H135=""),"",MAX(0,MOD($H135-$G135,1)*24-N($I135)/60))</f>
        <v/>
      </c>
      <c r="K135" s="64" t="str">
        <f>IF($J135="","",MIN($J135,vc_overtime_threshold))</f>
        <v/>
      </c>
      <c r="L135" s="64" t="str">
        <f>IF($J135="","",MAX(0,$J135-vc_overtime_threshold))</f>
        <v/>
      </c>
      <c r="M135" s="57"/>
      <c r="N135" s="57"/>
      <c r="O135" s="57"/>
    </row>
    <row r="136" spans="1:15">
      <c r="A136" s="58"/>
      <c r="B136" s="57"/>
      <c r="C136" s="59">
        <f>IFERROR(VLOOKUP($B136,Staff!$A$2:$B$1001,2,FALSE),"")</f>
        <v>0</v>
      </c>
      <c r="D136" s="57"/>
      <c r="E136" s="63"/>
      <c r="F136" s="63"/>
      <c r="G136" s="63"/>
      <c r="H136" s="63"/>
      <c r="I136" s="61"/>
      <c r="J136" s="64" t="str">
        <f>IF(OR($G136="",$H136=""),"",MAX(0,MOD($H136-$G136,1)*24-N($I136)/60))</f>
        <v/>
      </c>
      <c r="K136" s="64" t="str">
        <f>IF($J136="","",MIN($J136,vc_overtime_threshold))</f>
        <v/>
      </c>
      <c r="L136" s="64" t="str">
        <f>IF($J136="","",MAX(0,$J136-vc_overtime_threshold))</f>
        <v/>
      </c>
      <c r="M136" s="57"/>
      <c r="N136" s="57"/>
      <c r="O136" s="57"/>
    </row>
    <row r="137" spans="1:15">
      <c r="A137" s="58"/>
      <c r="B137" s="57"/>
      <c r="C137" s="59">
        <f>IFERROR(VLOOKUP($B137,Staff!$A$2:$B$1001,2,FALSE),"")</f>
        <v>0</v>
      </c>
      <c r="D137" s="57"/>
      <c r="E137" s="63"/>
      <c r="F137" s="63"/>
      <c r="G137" s="63"/>
      <c r="H137" s="63"/>
      <c r="I137" s="61"/>
      <c r="J137" s="64" t="str">
        <f>IF(OR($G137="",$H137=""),"",MAX(0,MOD($H137-$G137,1)*24-N($I137)/60))</f>
        <v/>
      </c>
      <c r="K137" s="64" t="str">
        <f>IF($J137="","",MIN($J137,vc_overtime_threshold))</f>
        <v/>
      </c>
      <c r="L137" s="64" t="str">
        <f>IF($J137="","",MAX(0,$J137-vc_overtime_threshold))</f>
        <v/>
      </c>
      <c r="M137" s="57"/>
      <c r="N137" s="57"/>
      <c r="O137" s="57"/>
    </row>
    <row r="138" spans="1:15">
      <c r="A138" s="58"/>
      <c r="B138" s="57"/>
      <c r="C138" s="59">
        <f>IFERROR(VLOOKUP($B138,Staff!$A$2:$B$1001,2,FALSE),"")</f>
        <v>0</v>
      </c>
      <c r="D138" s="57"/>
      <c r="E138" s="63"/>
      <c r="F138" s="63"/>
      <c r="G138" s="63"/>
      <c r="H138" s="63"/>
      <c r="I138" s="61"/>
      <c r="J138" s="64" t="str">
        <f>IF(OR($G138="",$H138=""),"",MAX(0,MOD($H138-$G138,1)*24-N($I138)/60))</f>
        <v/>
      </c>
      <c r="K138" s="64" t="str">
        <f>IF($J138="","",MIN($J138,vc_overtime_threshold))</f>
        <v/>
      </c>
      <c r="L138" s="64" t="str">
        <f>IF($J138="","",MAX(0,$J138-vc_overtime_threshold))</f>
        <v/>
      </c>
      <c r="M138" s="57"/>
      <c r="N138" s="57"/>
      <c r="O138" s="57"/>
    </row>
    <row r="139" spans="1:15">
      <c r="A139" s="58"/>
      <c r="B139" s="57"/>
      <c r="C139" s="59">
        <f>IFERROR(VLOOKUP($B139,Staff!$A$2:$B$1001,2,FALSE),"")</f>
        <v>0</v>
      </c>
      <c r="D139" s="57"/>
      <c r="E139" s="63"/>
      <c r="F139" s="63"/>
      <c r="G139" s="63"/>
      <c r="H139" s="63"/>
      <c r="I139" s="61"/>
      <c r="J139" s="64" t="str">
        <f>IF(OR($G139="",$H139=""),"",MAX(0,MOD($H139-$G139,1)*24-N($I139)/60))</f>
        <v/>
      </c>
      <c r="K139" s="64" t="str">
        <f>IF($J139="","",MIN($J139,vc_overtime_threshold))</f>
        <v/>
      </c>
      <c r="L139" s="64" t="str">
        <f>IF($J139="","",MAX(0,$J139-vc_overtime_threshold))</f>
        <v/>
      </c>
      <c r="M139" s="57"/>
      <c r="N139" s="57"/>
      <c r="O139" s="57"/>
    </row>
    <row r="140" spans="1:15">
      <c r="A140" s="58"/>
      <c r="B140" s="57"/>
      <c r="C140" s="59">
        <f>IFERROR(VLOOKUP($B140,Staff!$A$2:$B$1001,2,FALSE),"")</f>
        <v>0</v>
      </c>
      <c r="D140" s="57"/>
      <c r="E140" s="63"/>
      <c r="F140" s="63"/>
      <c r="G140" s="63"/>
      <c r="H140" s="63"/>
      <c r="I140" s="61"/>
      <c r="J140" s="64" t="str">
        <f>IF(OR($G140="",$H140=""),"",MAX(0,MOD($H140-$G140,1)*24-N($I140)/60))</f>
        <v/>
      </c>
      <c r="K140" s="64" t="str">
        <f>IF($J140="","",MIN($J140,vc_overtime_threshold))</f>
        <v/>
      </c>
      <c r="L140" s="64" t="str">
        <f>IF($J140="","",MAX(0,$J140-vc_overtime_threshold))</f>
        <v/>
      </c>
      <c r="M140" s="57"/>
      <c r="N140" s="57"/>
      <c r="O140" s="57"/>
    </row>
    <row r="141" spans="1:15">
      <c r="A141" s="58"/>
      <c r="B141" s="57"/>
      <c r="C141" s="59">
        <f>IFERROR(VLOOKUP($B141,Staff!$A$2:$B$1001,2,FALSE),"")</f>
        <v>0</v>
      </c>
      <c r="D141" s="57"/>
      <c r="E141" s="63"/>
      <c r="F141" s="63"/>
      <c r="G141" s="63"/>
      <c r="H141" s="63"/>
      <c r="I141" s="61"/>
      <c r="J141" s="64" t="str">
        <f>IF(OR($G141="",$H141=""),"",MAX(0,MOD($H141-$G141,1)*24-N($I141)/60))</f>
        <v/>
      </c>
      <c r="K141" s="64" t="str">
        <f>IF($J141="","",MIN($J141,vc_overtime_threshold))</f>
        <v/>
      </c>
      <c r="L141" s="64" t="str">
        <f>IF($J141="","",MAX(0,$J141-vc_overtime_threshold))</f>
        <v/>
      </c>
      <c r="M141" s="57"/>
      <c r="N141" s="57"/>
      <c r="O141" s="57"/>
    </row>
    <row r="142" spans="1:15">
      <c r="A142" s="58"/>
      <c r="B142" s="57"/>
      <c r="C142" s="59">
        <f>IFERROR(VLOOKUP($B142,Staff!$A$2:$B$1001,2,FALSE),"")</f>
        <v>0</v>
      </c>
      <c r="D142" s="57"/>
      <c r="E142" s="63"/>
      <c r="F142" s="63"/>
      <c r="G142" s="63"/>
      <c r="H142" s="63"/>
      <c r="I142" s="61"/>
      <c r="J142" s="64" t="str">
        <f>IF(OR($G142="",$H142=""),"",MAX(0,MOD($H142-$G142,1)*24-N($I142)/60))</f>
        <v/>
      </c>
      <c r="K142" s="64" t="str">
        <f>IF($J142="","",MIN($J142,vc_overtime_threshold))</f>
        <v/>
      </c>
      <c r="L142" s="64" t="str">
        <f>IF($J142="","",MAX(0,$J142-vc_overtime_threshold))</f>
        <v/>
      </c>
      <c r="M142" s="57"/>
      <c r="N142" s="57"/>
      <c r="O142" s="57"/>
    </row>
    <row r="143" spans="1:15">
      <c r="A143" s="58"/>
      <c r="B143" s="57"/>
      <c r="C143" s="59">
        <f>IFERROR(VLOOKUP($B143,Staff!$A$2:$B$1001,2,FALSE),"")</f>
        <v>0</v>
      </c>
      <c r="D143" s="57"/>
      <c r="E143" s="63"/>
      <c r="F143" s="63"/>
      <c r="G143" s="63"/>
      <c r="H143" s="63"/>
      <c r="I143" s="61"/>
      <c r="J143" s="64" t="str">
        <f>IF(OR($G143="",$H143=""),"",MAX(0,MOD($H143-$G143,1)*24-N($I143)/60))</f>
        <v/>
      </c>
      <c r="K143" s="64" t="str">
        <f>IF($J143="","",MIN($J143,vc_overtime_threshold))</f>
        <v/>
      </c>
      <c r="L143" s="64" t="str">
        <f>IF($J143="","",MAX(0,$J143-vc_overtime_threshold))</f>
        <v/>
      </c>
      <c r="M143" s="57"/>
      <c r="N143" s="57"/>
      <c r="O143" s="57"/>
    </row>
    <row r="144" spans="1:15">
      <c r="A144" s="58"/>
      <c r="B144" s="57"/>
      <c r="C144" s="59">
        <f>IFERROR(VLOOKUP($B144,Staff!$A$2:$B$1001,2,FALSE),"")</f>
        <v>0</v>
      </c>
      <c r="D144" s="57"/>
      <c r="E144" s="63"/>
      <c r="F144" s="63"/>
      <c r="G144" s="63"/>
      <c r="H144" s="63"/>
      <c r="I144" s="61"/>
      <c r="J144" s="64" t="str">
        <f>IF(OR($G144="",$H144=""),"",MAX(0,MOD($H144-$G144,1)*24-N($I144)/60))</f>
        <v/>
      </c>
      <c r="K144" s="64" t="str">
        <f>IF($J144="","",MIN($J144,vc_overtime_threshold))</f>
        <v/>
      </c>
      <c r="L144" s="64" t="str">
        <f>IF($J144="","",MAX(0,$J144-vc_overtime_threshold))</f>
        <v/>
      </c>
      <c r="M144" s="57"/>
      <c r="N144" s="57"/>
      <c r="O144" s="57"/>
    </row>
    <row r="145" spans="1:15">
      <c r="A145" s="58"/>
      <c r="B145" s="57"/>
      <c r="C145" s="59">
        <f>IFERROR(VLOOKUP($B145,Staff!$A$2:$B$1001,2,FALSE),"")</f>
        <v>0</v>
      </c>
      <c r="D145" s="57"/>
      <c r="E145" s="63"/>
      <c r="F145" s="63"/>
      <c r="G145" s="63"/>
      <c r="H145" s="63"/>
      <c r="I145" s="61"/>
      <c r="J145" s="64" t="str">
        <f>IF(OR($G145="",$H145=""),"",MAX(0,MOD($H145-$G145,1)*24-N($I145)/60))</f>
        <v/>
      </c>
      <c r="K145" s="64" t="str">
        <f>IF($J145="","",MIN($J145,vc_overtime_threshold))</f>
        <v/>
      </c>
      <c r="L145" s="64" t="str">
        <f>IF($J145="","",MAX(0,$J145-vc_overtime_threshold))</f>
        <v/>
      </c>
      <c r="M145" s="57"/>
      <c r="N145" s="57"/>
      <c r="O145" s="57"/>
    </row>
    <row r="146" spans="1:15">
      <c r="A146" s="58"/>
      <c r="B146" s="57"/>
      <c r="C146" s="59">
        <f>IFERROR(VLOOKUP($B146,Staff!$A$2:$B$1001,2,FALSE),"")</f>
        <v>0</v>
      </c>
      <c r="D146" s="57"/>
      <c r="E146" s="63"/>
      <c r="F146" s="63"/>
      <c r="G146" s="63"/>
      <c r="H146" s="63"/>
      <c r="I146" s="61"/>
      <c r="J146" s="64" t="str">
        <f>IF(OR($G146="",$H146=""),"",MAX(0,MOD($H146-$G146,1)*24-N($I146)/60))</f>
        <v/>
      </c>
      <c r="K146" s="64" t="str">
        <f>IF($J146="","",MIN($J146,vc_overtime_threshold))</f>
        <v/>
      </c>
      <c r="L146" s="64" t="str">
        <f>IF($J146="","",MAX(0,$J146-vc_overtime_threshold))</f>
        <v/>
      </c>
      <c r="M146" s="57"/>
      <c r="N146" s="57"/>
      <c r="O146" s="57"/>
    </row>
    <row r="147" spans="1:15">
      <c r="A147" s="58"/>
      <c r="B147" s="57"/>
      <c r="C147" s="59">
        <f>IFERROR(VLOOKUP($B147,Staff!$A$2:$B$1001,2,FALSE),"")</f>
        <v>0</v>
      </c>
      <c r="D147" s="57"/>
      <c r="E147" s="63"/>
      <c r="F147" s="63"/>
      <c r="G147" s="63"/>
      <c r="H147" s="63"/>
      <c r="I147" s="61"/>
      <c r="J147" s="64" t="str">
        <f>IF(OR($G147="",$H147=""),"",MAX(0,MOD($H147-$G147,1)*24-N($I147)/60))</f>
        <v/>
      </c>
      <c r="K147" s="64" t="str">
        <f>IF($J147="","",MIN($J147,vc_overtime_threshold))</f>
        <v/>
      </c>
      <c r="L147" s="64" t="str">
        <f>IF($J147="","",MAX(0,$J147-vc_overtime_threshold))</f>
        <v/>
      </c>
      <c r="M147" s="57"/>
      <c r="N147" s="57"/>
      <c r="O147" s="57"/>
    </row>
    <row r="148" spans="1:15">
      <c r="A148" s="58"/>
      <c r="B148" s="57"/>
      <c r="C148" s="59">
        <f>IFERROR(VLOOKUP($B148,Staff!$A$2:$B$1001,2,FALSE),"")</f>
        <v>0</v>
      </c>
      <c r="D148" s="57"/>
      <c r="E148" s="63"/>
      <c r="F148" s="63"/>
      <c r="G148" s="63"/>
      <c r="H148" s="63"/>
      <c r="I148" s="61"/>
      <c r="J148" s="64" t="str">
        <f>IF(OR($G148="",$H148=""),"",MAX(0,MOD($H148-$G148,1)*24-N($I148)/60))</f>
        <v/>
      </c>
      <c r="K148" s="64" t="str">
        <f>IF($J148="","",MIN($J148,vc_overtime_threshold))</f>
        <v/>
      </c>
      <c r="L148" s="64" t="str">
        <f>IF($J148="","",MAX(0,$J148-vc_overtime_threshold))</f>
        <v/>
      </c>
      <c r="M148" s="57"/>
      <c r="N148" s="57"/>
      <c r="O148" s="57"/>
    </row>
    <row r="149" spans="1:15">
      <c r="A149" s="58"/>
      <c r="B149" s="57"/>
      <c r="C149" s="59">
        <f>IFERROR(VLOOKUP($B149,Staff!$A$2:$B$1001,2,FALSE),"")</f>
        <v>0</v>
      </c>
      <c r="D149" s="57"/>
      <c r="E149" s="63"/>
      <c r="F149" s="63"/>
      <c r="G149" s="63"/>
      <c r="H149" s="63"/>
      <c r="I149" s="61"/>
      <c r="J149" s="64" t="str">
        <f>IF(OR($G149="",$H149=""),"",MAX(0,MOD($H149-$G149,1)*24-N($I149)/60))</f>
        <v/>
      </c>
      <c r="K149" s="64" t="str">
        <f>IF($J149="","",MIN($J149,vc_overtime_threshold))</f>
        <v/>
      </c>
      <c r="L149" s="64" t="str">
        <f>IF($J149="","",MAX(0,$J149-vc_overtime_threshold))</f>
        <v/>
      </c>
      <c r="M149" s="57"/>
      <c r="N149" s="57"/>
      <c r="O149" s="57"/>
    </row>
    <row r="150" spans="1:15">
      <c r="A150" s="58"/>
      <c r="B150" s="57"/>
      <c r="C150" s="59">
        <f>IFERROR(VLOOKUP($B150,Staff!$A$2:$B$1001,2,FALSE),"")</f>
        <v>0</v>
      </c>
      <c r="D150" s="57"/>
      <c r="E150" s="63"/>
      <c r="F150" s="63"/>
      <c r="G150" s="63"/>
      <c r="H150" s="63"/>
      <c r="I150" s="61"/>
      <c r="J150" s="64" t="str">
        <f>IF(OR($G150="",$H150=""),"",MAX(0,MOD($H150-$G150,1)*24-N($I150)/60))</f>
        <v/>
      </c>
      <c r="K150" s="64" t="str">
        <f>IF($J150="","",MIN($J150,vc_overtime_threshold))</f>
        <v/>
      </c>
      <c r="L150" s="64" t="str">
        <f>IF($J150="","",MAX(0,$J150-vc_overtime_threshold))</f>
        <v/>
      </c>
      <c r="M150" s="57"/>
      <c r="N150" s="57"/>
      <c r="O150" s="57"/>
    </row>
    <row r="151" spans="1:15">
      <c r="A151" s="58"/>
      <c r="B151" s="57"/>
      <c r="C151" s="59">
        <f>IFERROR(VLOOKUP($B151,Staff!$A$2:$B$1001,2,FALSE),"")</f>
        <v>0</v>
      </c>
      <c r="D151" s="57"/>
      <c r="E151" s="63"/>
      <c r="F151" s="63"/>
      <c r="G151" s="63"/>
      <c r="H151" s="63"/>
      <c r="I151" s="61"/>
      <c r="J151" s="64" t="str">
        <f>IF(OR($G151="",$H151=""),"",MAX(0,MOD($H151-$G151,1)*24-N($I151)/60))</f>
        <v/>
      </c>
      <c r="K151" s="64" t="str">
        <f>IF($J151="","",MIN($J151,vc_overtime_threshold))</f>
        <v/>
      </c>
      <c r="L151" s="64" t="str">
        <f>IF($J151="","",MAX(0,$J151-vc_overtime_threshold))</f>
        <v/>
      </c>
      <c r="M151" s="57"/>
      <c r="N151" s="57"/>
      <c r="O151" s="57"/>
    </row>
    <row r="152" spans="1:15">
      <c r="A152" s="58"/>
      <c r="B152" s="57"/>
      <c r="C152" s="59">
        <f>IFERROR(VLOOKUP($B152,Staff!$A$2:$B$1001,2,FALSE),"")</f>
        <v>0</v>
      </c>
      <c r="D152" s="57"/>
      <c r="E152" s="63"/>
      <c r="F152" s="63"/>
      <c r="G152" s="63"/>
      <c r="H152" s="63"/>
      <c r="I152" s="61"/>
      <c r="J152" s="64" t="str">
        <f>IF(OR($G152="",$H152=""),"",MAX(0,MOD($H152-$G152,1)*24-N($I152)/60))</f>
        <v/>
      </c>
      <c r="K152" s="64" t="str">
        <f>IF($J152="","",MIN($J152,vc_overtime_threshold))</f>
        <v/>
      </c>
      <c r="L152" s="64" t="str">
        <f>IF($J152="","",MAX(0,$J152-vc_overtime_threshold))</f>
        <v/>
      </c>
      <c r="M152" s="57"/>
      <c r="N152" s="57"/>
      <c r="O152" s="57"/>
    </row>
    <row r="153" spans="1:15">
      <c r="A153" s="58"/>
      <c r="B153" s="57"/>
      <c r="C153" s="59">
        <f>IFERROR(VLOOKUP($B153,Staff!$A$2:$B$1001,2,FALSE),"")</f>
        <v>0</v>
      </c>
      <c r="D153" s="57"/>
      <c r="E153" s="63"/>
      <c r="F153" s="63"/>
      <c r="G153" s="63"/>
      <c r="H153" s="63"/>
      <c r="I153" s="61"/>
      <c r="J153" s="64" t="str">
        <f>IF(OR($G153="",$H153=""),"",MAX(0,MOD($H153-$G153,1)*24-N($I153)/60))</f>
        <v/>
      </c>
      <c r="K153" s="64" t="str">
        <f>IF($J153="","",MIN($J153,vc_overtime_threshold))</f>
        <v/>
      </c>
      <c r="L153" s="64" t="str">
        <f>IF($J153="","",MAX(0,$J153-vc_overtime_threshold))</f>
        <v/>
      </c>
      <c r="M153" s="57"/>
      <c r="N153" s="57"/>
      <c r="O153" s="57"/>
    </row>
    <row r="154" spans="1:15">
      <c r="A154" s="58"/>
      <c r="B154" s="57"/>
      <c r="C154" s="59">
        <f>IFERROR(VLOOKUP($B154,Staff!$A$2:$B$1001,2,FALSE),"")</f>
        <v>0</v>
      </c>
      <c r="D154" s="57"/>
      <c r="E154" s="63"/>
      <c r="F154" s="63"/>
      <c r="G154" s="63"/>
      <c r="H154" s="63"/>
      <c r="I154" s="61"/>
      <c r="J154" s="64" t="str">
        <f>IF(OR($G154="",$H154=""),"",MAX(0,MOD($H154-$G154,1)*24-N($I154)/60))</f>
        <v/>
      </c>
      <c r="K154" s="64" t="str">
        <f>IF($J154="","",MIN($J154,vc_overtime_threshold))</f>
        <v/>
      </c>
      <c r="L154" s="64" t="str">
        <f>IF($J154="","",MAX(0,$J154-vc_overtime_threshold))</f>
        <v/>
      </c>
      <c r="M154" s="57"/>
      <c r="N154" s="57"/>
      <c r="O154" s="57"/>
    </row>
    <row r="155" spans="1:15">
      <c r="A155" s="58"/>
      <c r="B155" s="57"/>
      <c r="C155" s="59">
        <f>IFERROR(VLOOKUP($B155,Staff!$A$2:$B$1001,2,FALSE),"")</f>
        <v>0</v>
      </c>
      <c r="D155" s="57"/>
      <c r="E155" s="63"/>
      <c r="F155" s="63"/>
      <c r="G155" s="63"/>
      <c r="H155" s="63"/>
      <c r="I155" s="61"/>
      <c r="J155" s="64" t="str">
        <f>IF(OR($G155="",$H155=""),"",MAX(0,MOD($H155-$G155,1)*24-N($I155)/60))</f>
        <v/>
      </c>
      <c r="K155" s="64" t="str">
        <f>IF($J155="","",MIN($J155,vc_overtime_threshold))</f>
        <v/>
      </c>
      <c r="L155" s="64" t="str">
        <f>IF($J155="","",MAX(0,$J155-vc_overtime_threshold))</f>
        <v/>
      </c>
      <c r="M155" s="57"/>
      <c r="N155" s="57"/>
      <c r="O155" s="57"/>
    </row>
    <row r="156" spans="1:15">
      <c r="A156" s="58"/>
      <c r="B156" s="57"/>
      <c r="C156" s="59">
        <f>IFERROR(VLOOKUP($B156,Staff!$A$2:$B$1001,2,FALSE),"")</f>
        <v>0</v>
      </c>
      <c r="D156" s="57"/>
      <c r="E156" s="63"/>
      <c r="F156" s="63"/>
      <c r="G156" s="63"/>
      <c r="H156" s="63"/>
      <c r="I156" s="61"/>
      <c r="J156" s="64" t="str">
        <f>IF(OR($G156="",$H156=""),"",MAX(0,MOD($H156-$G156,1)*24-N($I156)/60))</f>
        <v/>
      </c>
      <c r="K156" s="64" t="str">
        <f>IF($J156="","",MIN($J156,vc_overtime_threshold))</f>
        <v/>
      </c>
      <c r="L156" s="64" t="str">
        <f>IF($J156="","",MAX(0,$J156-vc_overtime_threshold))</f>
        <v/>
      </c>
      <c r="M156" s="57"/>
      <c r="N156" s="57"/>
      <c r="O156" s="57"/>
    </row>
    <row r="157" spans="1:15">
      <c r="A157" s="58"/>
      <c r="B157" s="57"/>
      <c r="C157" s="59">
        <f>IFERROR(VLOOKUP($B157,Staff!$A$2:$B$1001,2,FALSE),"")</f>
        <v>0</v>
      </c>
      <c r="D157" s="57"/>
      <c r="E157" s="63"/>
      <c r="F157" s="63"/>
      <c r="G157" s="63"/>
      <c r="H157" s="63"/>
      <c r="I157" s="61"/>
      <c r="J157" s="64" t="str">
        <f>IF(OR($G157="",$H157=""),"",MAX(0,MOD($H157-$G157,1)*24-N($I157)/60))</f>
        <v/>
      </c>
      <c r="K157" s="64" t="str">
        <f>IF($J157="","",MIN($J157,vc_overtime_threshold))</f>
        <v/>
      </c>
      <c r="L157" s="64" t="str">
        <f>IF($J157="","",MAX(0,$J157-vc_overtime_threshold))</f>
        <v/>
      </c>
      <c r="M157" s="57"/>
      <c r="N157" s="57"/>
      <c r="O157" s="57"/>
    </row>
    <row r="158" spans="1:15">
      <c r="A158" s="58"/>
      <c r="B158" s="57"/>
      <c r="C158" s="59">
        <f>IFERROR(VLOOKUP($B158,Staff!$A$2:$B$1001,2,FALSE),"")</f>
        <v>0</v>
      </c>
      <c r="D158" s="57"/>
      <c r="E158" s="63"/>
      <c r="F158" s="63"/>
      <c r="G158" s="63"/>
      <c r="H158" s="63"/>
      <c r="I158" s="61"/>
      <c r="J158" s="64" t="str">
        <f>IF(OR($G158="",$H158=""),"",MAX(0,MOD($H158-$G158,1)*24-N($I158)/60))</f>
        <v/>
      </c>
      <c r="K158" s="64" t="str">
        <f>IF($J158="","",MIN($J158,vc_overtime_threshold))</f>
        <v/>
      </c>
      <c r="L158" s="64" t="str">
        <f>IF($J158="","",MAX(0,$J158-vc_overtime_threshold))</f>
        <v/>
      </c>
      <c r="M158" s="57"/>
      <c r="N158" s="57"/>
      <c r="O158" s="57"/>
    </row>
    <row r="159" spans="1:15">
      <c r="A159" s="58"/>
      <c r="B159" s="57"/>
      <c r="C159" s="59">
        <f>IFERROR(VLOOKUP($B159,Staff!$A$2:$B$1001,2,FALSE),"")</f>
        <v>0</v>
      </c>
      <c r="D159" s="57"/>
      <c r="E159" s="63"/>
      <c r="F159" s="63"/>
      <c r="G159" s="63"/>
      <c r="H159" s="63"/>
      <c r="I159" s="61"/>
      <c r="J159" s="64" t="str">
        <f>IF(OR($G159="",$H159=""),"",MAX(0,MOD($H159-$G159,1)*24-N($I159)/60))</f>
        <v/>
      </c>
      <c r="K159" s="64" t="str">
        <f>IF($J159="","",MIN($J159,vc_overtime_threshold))</f>
        <v/>
      </c>
      <c r="L159" s="64" t="str">
        <f>IF($J159="","",MAX(0,$J159-vc_overtime_threshold))</f>
        <v/>
      </c>
      <c r="M159" s="57"/>
      <c r="N159" s="57"/>
      <c r="O159" s="57"/>
    </row>
    <row r="160" spans="1:15">
      <c r="A160" s="58"/>
      <c r="B160" s="57"/>
      <c r="C160" s="59">
        <f>IFERROR(VLOOKUP($B160,Staff!$A$2:$B$1001,2,FALSE),"")</f>
        <v>0</v>
      </c>
      <c r="D160" s="57"/>
      <c r="E160" s="63"/>
      <c r="F160" s="63"/>
      <c r="G160" s="63"/>
      <c r="H160" s="63"/>
      <c r="I160" s="61"/>
      <c r="J160" s="64" t="str">
        <f>IF(OR($G160="",$H160=""),"",MAX(0,MOD($H160-$G160,1)*24-N($I160)/60))</f>
        <v/>
      </c>
      <c r="K160" s="64" t="str">
        <f>IF($J160="","",MIN($J160,vc_overtime_threshold))</f>
        <v/>
      </c>
      <c r="L160" s="64" t="str">
        <f>IF($J160="","",MAX(0,$J160-vc_overtime_threshold))</f>
        <v/>
      </c>
      <c r="M160" s="57"/>
      <c r="N160" s="57"/>
      <c r="O160" s="57"/>
    </row>
    <row r="161" spans="1:15">
      <c r="A161" s="58"/>
      <c r="B161" s="57"/>
      <c r="C161" s="59">
        <f>IFERROR(VLOOKUP($B161,Staff!$A$2:$B$1001,2,FALSE),"")</f>
        <v>0</v>
      </c>
      <c r="D161" s="57"/>
      <c r="E161" s="63"/>
      <c r="F161" s="63"/>
      <c r="G161" s="63"/>
      <c r="H161" s="63"/>
      <c r="I161" s="61"/>
      <c r="J161" s="64" t="str">
        <f>IF(OR($G161="",$H161=""),"",MAX(0,MOD($H161-$G161,1)*24-N($I161)/60))</f>
        <v/>
      </c>
      <c r="K161" s="64" t="str">
        <f>IF($J161="","",MIN($J161,vc_overtime_threshold))</f>
        <v/>
      </c>
      <c r="L161" s="64" t="str">
        <f>IF($J161="","",MAX(0,$J161-vc_overtime_threshold))</f>
        <v/>
      </c>
      <c r="M161" s="57"/>
      <c r="N161" s="57"/>
      <c r="O161" s="57"/>
    </row>
    <row r="162" spans="1:15">
      <c r="A162" s="58"/>
      <c r="B162" s="57"/>
      <c r="C162" s="59">
        <f>IFERROR(VLOOKUP($B162,Staff!$A$2:$B$1001,2,FALSE),"")</f>
        <v>0</v>
      </c>
      <c r="D162" s="57"/>
      <c r="E162" s="63"/>
      <c r="F162" s="63"/>
      <c r="G162" s="63"/>
      <c r="H162" s="63"/>
      <c r="I162" s="61"/>
      <c r="J162" s="64" t="str">
        <f>IF(OR($G162="",$H162=""),"",MAX(0,MOD($H162-$G162,1)*24-N($I162)/60))</f>
        <v/>
      </c>
      <c r="K162" s="64" t="str">
        <f>IF($J162="","",MIN($J162,vc_overtime_threshold))</f>
        <v/>
      </c>
      <c r="L162" s="64" t="str">
        <f>IF($J162="","",MAX(0,$J162-vc_overtime_threshold))</f>
        <v/>
      </c>
      <c r="M162" s="57"/>
      <c r="N162" s="57"/>
      <c r="O162" s="57"/>
    </row>
    <row r="163" spans="1:15">
      <c r="A163" s="58"/>
      <c r="B163" s="57"/>
      <c r="C163" s="59">
        <f>IFERROR(VLOOKUP($B163,Staff!$A$2:$B$1001,2,FALSE),"")</f>
        <v>0</v>
      </c>
      <c r="D163" s="57"/>
      <c r="E163" s="63"/>
      <c r="F163" s="63"/>
      <c r="G163" s="63"/>
      <c r="H163" s="63"/>
      <c r="I163" s="61"/>
      <c r="J163" s="64" t="str">
        <f>IF(OR($G163="",$H163=""),"",MAX(0,MOD($H163-$G163,1)*24-N($I163)/60))</f>
        <v/>
      </c>
      <c r="K163" s="64" t="str">
        <f>IF($J163="","",MIN($J163,vc_overtime_threshold))</f>
        <v/>
      </c>
      <c r="L163" s="64" t="str">
        <f>IF($J163="","",MAX(0,$J163-vc_overtime_threshold))</f>
        <v/>
      </c>
      <c r="M163" s="57"/>
      <c r="N163" s="57"/>
      <c r="O163" s="57"/>
    </row>
    <row r="164" spans="1:15">
      <c r="A164" s="58"/>
      <c r="B164" s="57"/>
      <c r="C164" s="59">
        <f>IFERROR(VLOOKUP($B164,Staff!$A$2:$B$1001,2,FALSE),"")</f>
        <v>0</v>
      </c>
      <c r="D164" s="57"/>
      <c r="E164" s="63"/>
      <c r="F164" s="63"/>
      <c r="G164" s="63"/>
      <c r="H164" s="63"/>
      <c r="I164" s="61"/>
      <c r="J164" s="64" t="str">
        <f>IF(OR($G164="",$H164=""),"",MAX(0,MOD($H164-$G164,1)*24-N($I164)/60))</f>
        <v/>
      </c>
      <c r="K164" s="64" t="str">
        <f>IF($J164="","",MIN($J164,vc_overtime_threshold))</f>
        <v/>
      </c>
      <c r="L164" s="64" t="str">
        <f>IF($J164="","",MAX(0,$J164-vc_overtime_threshold))</f>
        <v/>
      </c>
      <c r="M164" s="57"/>
      <c r="N164" s="57"/>
      <c r="O164" s="57"/>
    </row>
    <row r="165" spans="1:15">
      <c r="A165" s="58"/>
      <c r="B165" s="57"/>
      <c r="C165" s="59">
        <f>IFERROR(VLOOKUP($B165,Staff!$A$2:$B$1001,2,FALSE),"")</f>
        <v>0</v>
      </c>
      <c r="D165" s="57"/>
      <c r="E165" s="63"/>
      <c r="F165" s="63"/>
      <c r="G165" s="63"/>
      <c r="H165" s="63"/>
      <c r="I165" s="61"/>
      <c r="J165" s="64" t="str">
        <f>IF(OR($G165="",$H165=""),"",MAX(0,MOD($H165-$G165,1)*24-N($I165)/60))</f>
        <v/>
      </c>
      <c r="K165" s="64" t="str">
        <f>IF($J165="","",MIN($J165,vc_overtime_threshold))</f>
        <v/>
      </c>
      <c r="L165" s="64" t="str">
        <f>IF($J165="","",MAX(0,$J165-vc_overtime_threshold))</f>
        <v/>
      </c>
      <c r="M165" s="57"/>
      <c r="N165" s="57"/>
      <c r="O165" s="57"/>
    </row>
    <row r="166" spans="1:15">
      <c r="A166" s="58"/>
      <c r="B166" s="57"/>
      <c r="C166" s="59">
        <f>IFERROR(VLOOKUP($B166,Staff!$A$2:$B$1001,2,FALSE),"")</f>
        <v>0</v>
      </c>
      <c r="D166" s="57"/>
      <c r="E166" s="63"/>
      <c r="F166" s="63"/>
      <c r="G166" s="63"/>
      <c r="H166" s="63"/>
      <c r="I166" s="61"/>
      <c r="J166" s="64" t="str">
        <f>IF(OR($G166="",$H166=""),"",MAX(0,MOD($H166-$G166,1)*24-N($I166)/60))</f>
        <v/>
      </c>
      <c r="K166" s="64" t="str">
        <f>IF($J166="","",MIN($J166,vc_overtime_threshold))</f>
        <v/>
      </c>
      <c r="L166" s="64" t="str">
        <f>IF($J166="","",MAX(0,$J166-vc_overtime_threshold))</f>
        <v/>
      </c>
      <c r="M166" s="57"/>
      <c r="N166" s="57"/>
      <c r="O166" s="57"/>
    </row>
    <row r="167" spans="1:15">
      <c r="A167" s="58"/>
      <c r="B167" s="57"/>
      <c r="C167" s="59">
        <f>IFERROR(VLOOKUP($B167,Staff!$A$2:$B$1001,2,FALSE),"")</f>
        <v>0</v>
      </c>
      <c r="D167" s="57"/>
      <c r="E167" s="63"/>
      <c r="F167" s="63"/>
      <c r="G167" s="63"/>
      <c r="H167" s="63"/>
      <c r="I167" s="61"/>
      <c r="J167" s="64" t="str">
        <f>IF(OR($G167="",$H167=""),"",MAX(0,MOD($H167-$G167,1)*24-N($I167)/60))</f>
        <v/>
      </c>
      <c r="K167" s="64" t="str">
        <f>IF($J167="","",MIN($J167,vc_overtime_threshold))</f>
        <v/>
      </c>
      <c r="L167" s="64" t="str">
        <f>IF($J167="","",MAX(0,$J167-vc_overtime_threshold))</f>
        <v/>
      </c>
      <c r="M167" s="57"/>
      <c r="N167" s="57"/>
      <c r="O167" s="57"/>
    </row>
    <row r="168" spans="1:15">
      <c r="A168" s="58"/>
      <c r="B168" s="57"/>
      <c r="C168" s="59">
        <f>IFERROR(VLOOKUP($B168,Staff!$A$2:$B$1001,2,FALSE),"")</f>
        <v>0</v>
      </c>
      <c r="D168" s="57"/>
      <c r="E168" s="63"/>
      <c r="F168" s="63"/>
      <c r="G168" s="63"/>
      <c r="H168" s="63"/>
      <c r="I168" s="61"/>
      <c r="J168" s="64" t="str">
        <f>IF(OR($G168="",$H168=""),"",MAX(0,MOD($H168-$G168,1)*24-N($I168)/60))</f>
        <v/>
      </c>
      <c r="K168" s="64" t="str">
        <f>IF($J168="","",MIN($J168,vc_overtime_threshold))</f>
        <v/>
      </c>
      <c r="L168" s="64" t="str">
        <f>IF($J168="","",MAX(0,$J168-vc_overtime_threshold))</f>
        <v/>
      </c>
      <c r="M168" s="57"/>
      <c r="N168" s="57"/>
      <c r="O168" s="57"/>
    </row>
    <row r="169" spans="1:15">
      <c r="A169" s="58"/>
      <c r="B169" s="57"/>
      <c r="C169" s="59">
        <f>IFERROR(VLOOKUP($B169,Staff!$A$2:$B$1001,2,FALSE),"")</f>
        <v>0</v>
      </c>
      <c r="D169" s="57"/>
      <c r="E169" s="63"/>
      <c r="F169" s="63"/>
      <c r="G169" s="63"/>
      <c r="H169" s="63"/>
      <c r="I169" s="61"/>
      <c r="J169" s="64" t="str">
        <f>IF(OR($G169="",$H169=""),"",MAX(0,MOD($H169-$G169,1)*24-N($I169)/60))</f>
        <v/>
      </c>
      <c r="K169" s="64" t="str">
        <f>IF($J169="","",MIN($J169,vc_overtime_threshold))</f>
        <v/>
      </c>
      <c r="L169" s="64" t="str">
        <f>IF($J169="","",MAX(0,$J169-vc_overtime_threshold))</f>
        <v/>
      </c>
      <c r="M169" s="57"/>
      <c r="N169" s="57"/>
      <c r="O169" s="57"/>
    </row>
    <row r="170" spans="1:15">
      <c r="A170" s="58"/>
      <c r="B170" s="57"/>
      <c r="C170" s="59">
        <f>IFERROR(VLOOKUP($B170,Staff!$A$2:$B$1001,2,FALSE),"")</f>
        <v>0</v>
      </c>
      <c r="D170" s="57"/>
      <c r="E170" s="63"/>
      <c r="F170" s="63"/>
      <c r="G170" s="63"/>
      <c r="H170" s="63"/>
      <c r="I170" s="61"/>
      <c r="J170" s="64" t="str">
        <f>IF(OR($G170="",$H170=""),"",MAX(0,MOD($H170-$G170,1)*24-N($I170)/60))</f>
        <v/>
      </c>
      <c r="K170" s="64" t="str">
        <f>IF($J170="","",MIN($J170,vc_overtime_threshold))</f>
        <v/>
      </c>
      <c r="L170" s="64" t="str">
        <f>IF($J170="","",MAX(0,$J170-vc_overtime_threshold))</f>
        <v/>
      </c>
      <c r="M170" s="57"/>
      <c r="N170" s="57"/>
      <c r="O170" s="57"/>
    </row>
    <row r="171" spans="1:15">
      <c r="A171" s="58"/>
      <c r="B171" s="57"/>
      <c r="C171" s="59">
        <f>IFERROR(VLOOKUP($B171,Staff!$A$2:$B$1001,2,FALSE),"")</f>
        <v>0</v>
      </c>
      <c r="D171" s="57"/>
      <c r="E171" s="63"/>
      <c r="F171" s="63"/>
      <c r="G171" s="63"/>
      <c r="H171" s="63"/>
      <c r="I171" s="61"/>
      <c r="J171" s="64" t="str">
        <f>IF(OR($G171="",$H171=""),"",MAX(0,MOD($H171-$G171,1)*24-N($I171)/60))</f>
        <v/>
      </c>
      <c r="K171" s="64" t="str">
        <f>IF($J171="","",MIN($J171,vc_overtime_threshold))</f>
        <v/>
      </c>
      <c r="L171" s="64" t="str">
        <f>IF($J171="","",MAX(0,$J171-vc_overtime_threshold))</f>
        <v/>
      </c>
      <c r="M171" s="57"/>
      <c r="N171" s="57"/>
      <c r="O171" s="57"/>
    </row>
    <row r="172" spans="1:15">
      <c r="A172" s="58"/>
      <c r="B172" s="57"/>
      <c r="C172" s="59">
        <f>IFERROR(VLOOKUP($B172,Staff!$A$2:$B$1001,2,FALSE),"")</f>
        <v>0</v>
      </c>
      <c r="D172" s="57"/>
      <c r="E172" s="63"/>
      <c r="F172" s="63"/>
      <c r="G172" s="63"/>
      <c r="H172" s="63"/>
      <c r="I172" s="61"/>
      <c r="J172" s="64" t="str">
        <f>IF(OR($G172="",$H172=""),"",MAX(0,MOD($H172-$G172,1)*24-N($I172)/60))</f>
        <v/>
      </c>
      <c r="K172" s="64" t="str">
        <f>IF($J172="","",MIN($J172,vc_overtime_threshold))</f>
        <v/>
      </c>
      <c r="L172" s="64" t="str">
        <f>IF($J172="","",MAX(0,$J172-vc_overtime_threshold))</f>
        <v/>
      </c>
      <c r="M172" s="57"/>
      <c r="N172" s="57"/>
      <c r="O172" s="57"/>
    </row>
    <row r="173" spans="1:15">
      <c r="A173" s="58"/>
      <c r="B173" s="57"/>
      <c r="C173" s="59">
        <f>IFERROR(VLOOKUP($B173,Staff!$A$2:$B$1001,2,FALSE),"")</f>
        <v>0</v>
      </c>
      <c r="D173" s="57"/>
      <c r="E173" s="63"/>
      <c r="F173" s="63"/>
      <c r="G173" s="63"/>
      <c r="H173" s="63"/>
      <c r="I173" s="61"/>
      <c r="J173" s="64" t="str">
        <f>IF(OR($G173="",$H173=""),"",MAX(0,MOD($H173-$G173,1)*24-N($I173)/60))</f>
        <v/>
      </c>
      <c r="K173" s="64" t="str">
        <f>IF($J173="","",MIN($J173,vc_overtime_threshold))</f>
        <v/>
      </c>
      <c r="L173" s="64" t="str">
        <f>IF($J173="","",MAX(0,$J173-vc_overtime_threshold))</f>
        <v/>
      </c>
      <c r="M173" s="57"/>
      <c r="N173" s="57"/>
      <c r="O173" s="57"/>
    </row>
    <row r="174" spans="1:15">
      <c r="A174" s="58"/>
      <c r="B174" s="57"/>
      <c r="C174" s="59">
        <f>IFERROR(VLOOKUP($B174,Staff!$A$2:$B$1001,2,FALSE),"")</f>
        <v>0</v>
      </c>
      <c r="D174" s="57"/>
      <c r="E174" s="63"/>
      <c r="F174" s="63"/>
      <c r="G174" s="63"/>
      <c r="H174" s="63"/>
      <c r="I174" s="61"/>
      <c r="J174" s="64" t="str">
        <f>IF(OR($G174="",$H174=""),"",MAX(0,MOD($H174-$G174,1)*24-N($I174)/60))</f>
        <v/>
      </c>
      <c r="K174" s="64" t="str">
        <f>IF($J174="","",MIN($J174,vc_overtime_threshold))</f>
        <v/>
      </c>
      <c r="L174" s="64" t="str">
        <f>IF($J174="","",MAX(0,$J174-vc_overtime_threshold))</f>
        <v/>
      </c>
      <c r="M174" s="57"/>
      <c r="N174" s="57"/>
      <c r="O174" s="57"/>
    </row>
    <row r="175" spans="1:15">
      <c r="A175" s="58"/>
      <c r="B175" s="57"/>
      <c r="C175" s="59">
        <f>IFERROR(VLOOKUP($B175,Staff!$A$2:$B$1001,2,FALSE),"")</f>
        <v>0</v>
      </c>
      <c r="D175" s="57"/>
      <c r="E175" s="63"/>
      <c r="F175" s="63"/>
      <c r="G175" s="63"/>
      <c r="H175" s="63"/>
      <c r="I175" s="61"/>
      <c r="J175" s="64" t="str">
        <f>IF(OR($G175="",$H175=""),"",MAX(0,MOD($H175-$G175,1)*24-N($I175)/60))</f>
        <v/>
      </c>
      <c r="K175" s="64" t="str">
        <f>IF($J175="","",MIN($J175,vc_overtime_threshold))</f>
        <v/>
      </c>
      <c r="L175" s="64" t="str">
        <f>IF($J175="","",MAX(0,$J175-vc_overtime_threshold))</f>
        <v/>
      </c>
      <c r="M175" s="57"/>
      <c r="N175" s="57"/>
      <c r="O175" s="57"/>
    </row>
    <row r="176" spans="1:15">
      <c r="A176" s="58"/>
      <c r="B176" s="57"/>
      <c r="C176" s="59">
        <f>IFERROR(VLOOKUP($B176,Staff!$A$2:$B$1001,2,FALSE),"")</f>
        <v>0</v>
      </c>
      <c r="D176" s="57"/>
      <c r="E176" s="63"/>
      <c r="F176" s="63"/>
      <c r="G176" s="63"/>
      <c r="H176" s="63"/>
      <c r="I176" s="61"/>
      <c r="J176" s="64" t="str">
        <f>IF(OR($G176="",$H176=""),"",MAX(0,MOD($H176-$G176,1)*24-N($I176)/60))</f>
        <v/>
      </c>
      <c r="K176" s="64" t="str">
        <f>IF($J176="","",MIN($J176,vc_overtime_threshold))</f>
        <v/>
      </c>
      <c r="L176" s="64" t="str">
        <f>IF($J176="","",MAX(0,$J176-vc_overtime_threshold))</f>
        <v/>
      </c>
      <c r="M176" s="57"/>
      <c r="N176" s="57"/>
      <c r="O176" s="57"/>
    </row>
    <row r="177" spans="1:15">
      <c r="A177" s="58"/>
      <c r="B177" s="57"/>
      <c r="C177" s="59">
        <f>IFERROR(VLOOKUP($B177,Staff!$A$2:$B$1001,2,FALSE),"")</f>
        <v>0</v>
      </c>
      <c r="D177" s="57"/>
      <c r="E177" s="63"/>
      <c r="F177" s="63"/>
      <c r="G177" s="63"/>
      <c r="H177" s="63"/>
      <c r="I177" s="61"/>
      <c r="J177" s="64" t="str">
        <f>IF(OR($G177="",$H177=""),"",MAX(0,MOD($H177-$G177,1)*24-N($I177)/60))</f>
        <v/>
      </c>
      <c r="K177" s="64" t="str">
        <f>IF($J177="","",MIN($J177,vc_overtime_threshold))</f>
        <v/>
      </c>
      <c r="L177" s="64" t="str">
        <f>IF($J177="","",MAX(0,$J177-vc_overtime_threshold))</f>
        <v/>
      </c>
      <c r="M177" s="57"/>
      <c r="N177" s="57"/>
      <c r="O177" s="57"/>
    </row>
    <row r="178" spans="1:15">
      <c r="A178" s="58"/>
      <c r="B178" s="57"/>
      <c r="C178" s="59">
        <f>IFERROR(VLOOKUP($B178,Staff!$A$2:$B$1001,2,FALSE),"")</f>
        <v>0</v>
      </c>
      <c r="D178" s="57"/>
      <c r="E178" s="63"/>
      <c r="F178" s="63"/>
      <c r="G178" s="63"/>
      <c r="H178" s="63"/>
      <c r="I178" s="61"/>
      <c r="J178" s="64" t="str">
        <f>IF(OR($G178="",$H178=""),"",MAX(0,MOD($H178-$G178,1)*24-N($I178)/60))</f>
        <v/>
      </c>
      <c r="K178" s="64" t="str">
        <f>IF($J178="","",MIN($J178,vc_overtime_threshold))</f>
        <v/>
      </c>
      <c r="L178" s="64" t="str">
        <f>IF($J178="","",MAX(0,$J178-vc_overtime_threshold))</f>
        <v/>
      </c>
      <c r="M178" s="57"/>
      <c r="N178" s="57"/>
      <c r="O178" s="57"/>
    </row>
    <row r="179" spans="1:15">
      <c r="A179" s="58"/>
      <c r="B179" s="57"/>
      <c r="C179" s="59">
        <f>IFERROR(VLOOKUP($B179,Staff!$A$2:$B$1001,2,FALSE),"")</f>
        <v>0</v>
      </c>
      <c r="D179" s="57"/>
      <c r="E179" s="63"/>
      <c r="F179" s="63"/>
      <c r="G179" s="63"/>
      <c r="H179" s="63"/>
      <c r="I179" s="61"/>
      <c r="J179" s="64" t="str">
        <f>IF(OR($G179="",$H179=""),"",MAX(0,MOD($H179-$G179,1)*24-N($I179)/60))</f>
        <v/>
      </c>
      <c r="K179" s="64" t="str">
        <f>IF($J179="","",MIN($J179,vc_overtime_threshold))</f>
        <v/>
      </c>
      <c r="L179" s="64" t="str">
        <f>IF($J179="","",MAX(0,$J179-vc_overtime_threshold))</f>
        <v/>
      </c>
      <c r="M179" s="57"/>
      <c r="N179" s="57"/>
      <c r="O179" s="57"/>
    </row>
    <row r="180" spans="1:15">
      <c r="A180" s="58"/>
      <c r="B180" s="57"/>
      <c r="C180" s="59">
        <f>IFERROR(VLOOKUP($B180,Staff!$A$2:$B$1001,2,FALSE),"")</f>
        <v>0</v>
      </c>
      <c r="D180" s="57"/>
      <c r="E180" s="63"/>
      <c r="F180" s="63"/>
      <c r="G180" s="63"/>
      <c r="H180" s="63"/>
      <c r="I180" s="61"/>
      <c r="J180" s="64" t="str">
        <f>IF(OR($G180="",$H180=""),"",MAX(0,MOD($H180-$G180,1)*24-N($I180)/60))</f>
        <v/>
      </c>
      <c r="K180" s="64" t="str">
        <f>IF($J180="","",MIN($J180,vc_overtime_threshold))</f>
        <v/>
      </c>
      <c r="L180" s="64" t="str">
        <f>IF($J180="","",MAX(0,$J180-vc_overtime_threshold))</f>
        <v/>
      </c>
      <c r="M180" s="57"/>
      <c r="N180" s="57"/>
      <c r="O180" s="57"/>
    </row>
    <row r="181" spans="1:15">
      <c r="A181" s="58"/>
      <c r="B181" s="57"/>
      <c r="C181" s="59">
        <f>IFERROR(VLOOKUP($B181,Staff!$A$2:$B$1001,2,FALSE),"")</f>
        <v>0</v>
      </c>
      <c r="D181" s="57"/>
      <c r="E181" s="63"/>
      <c r="F181" s="63"/>
      <c r="G181" s="63"/>
      <c r="H181" s="63"/>
      <c r="I181" s="61"/>
      <c r="J181" s="64" t="str">
        <f>IF(OR($G181="",$H181=""),"",MAX(0,MOD($H181-$G181,1)*24-N($I181)/60))</f>
        <v/>
      </c>
      <c r="K181" s="64" t="str">
        <f>IF($J181="","",MIN($J181,vc_overtime_threshold))</f>
        <v/>
      </c>
      <c r="L181" s="64" t="str">
        <f>IF($J181="","",MAX(0,$J181-vc_overtime_threshold))</f>
        <v/>
      </c>
      <c r="M181" s="57"/>
      <c r="N181" s="57"/>
      <c r="O181" s="57"/>
    </row>
    <row r="182" spans="1:15">
      <c r="A182" s="58"/>
      <c r="B182" s="57"/>
      <c r="C182" s="59">
        <f>IFERROR(VLOOKUP($B182,Staff!$A$2:$B$1001,2,FALSE),"")</f>
        <v>0</v>
      </c>
      <c r="D182" s="57"/>
      <c r="E182" s="63"/>
      <c r="F182" s="63"/>
      <c r="G182" s="63"/>
      <c r="H182" s="63"/>
      <c r="I182" s="61"/>
      <c r="J182" s="64" t="str">
        <f>IF(OR($G182="",$H182=""),"",MAX(0,MOD($H182-$G182,1)*24-N($I182)/60))</f>
        <v/>
      </c>
      <c r="K182" s="64" t="str">
        <f>IF($J182="","",MIN($J182,vc_overtime_threshold))</f>
        <v/>
      </c>
      <c r="L182" s="64" t="str">
        <f>IF($J182="","",MAX(0,$J182-vc_overtime_threshold))</f>
        <v/>
      </c>
      <c r="M182" s="57"/>
      <c r="N182" s="57"/>
      <c r="O182" s="57"/>
    </row>
    <row r="183" spans="1:15">
      <c r="A183" s="58"/>
      <c r="B183" s="57"/>
      <c r="C183" s="59">
        <f>IFERROR(VLOOKUP($B183,Staff!$A$2:$B$1001,2,FALSE),"")</f>
        <v>0</v>
      </c>
      <c r="D183" s="57"/>
      <c r="E183" s="63"/>
      <c r="F183" s="63"/>
      <c r="G183" s="63"/>
      <c r="H183" s="63"/>
      <c r="I183" s="61"/>
      <c r="J183" s="64" t="str">
        <f>IF(OR($G183="",$H183=""),"",MAX(0,MOD($H183-$G183,1)*24-N($I183)/60))</f>
        <v/>
      </c>
      <c r="K183" s="64" t="str">
        <f>IF($J183="","",MIN($J183,vc_overtime_threshold))</f>
        <v/>
      </c>
      <c r="L183" s="64" t="str">
        <f>IF($J183="","",MAX(0,$J183-vc_overtime_threshold))</f>
        <v/>
      </c>
      <c r="M183" s="57"/>
      <c r="N183" s="57"/>
      <c r="O183" s="57"/>
    </row>
    <row r="184" spans="1:15">
      <c r="A184" s="58"/>
      <c r="B184" s="57"/>
      <c r="C184" s="59">
        <f>IFERROR(VLOOKUP($B184,Staff!$A$2:$B$1001,2,FALSE),"")</f>
        <v>0</v>
      </c>
      <c r="D184" s="57"/>
      <c r="E184" s="63"/>
      <c r="F184" s="63"/>
      <c r="G184" s="63"/>
      <c r="H184" s="63"/>
      <c r="I184" s="61"/>
      <c r="J184" s="64" t="str">
        <f>IF(OR($G184="",$H184=""),"",MAX(0,MOD($H184-$G184,1)*24-N($I184)/60))</f>
        <v/>
      </c>
      <c r="K184" s="64" t="str">
        <f>IF($J184="","",MIN($J184,vc_overtime_threshold))</f>
        <v/>
      </c>
      <c r="L184" s="64" t="str">
        <f>IF($J184="","",MAX(0,$J184-vc_overtime_threshold))</f>
        <v/>
      </c>
      <c r="M184" s="57"/>
      <c r="N184" s="57"/>
      <c r="O184" s="57"/>
    </row>
    <row r="185" spans="1:15">
      <c r="A185" s="58"/>
      <c r="B185" s="57"/>
      <c r="C185" s="59">
        <f>IFERROR(VLOOKUP($B185,Staff!$A$2:$B$1001,2,FALSE),"")</f>
        <v>0</v>
      </c>
      <c r="D185" s="57"/>
      <c r="E185" s="63"/>
      <c r="F185" s="63"/>
      <c r="G185" s="63"/>
      <c r="H185" s="63"/>
      <c r="I185" s="61"/>
      <c r="J185" s="64" t="str">
        <f>IF(OR($G185="",$H185=""),"",MAX(0,MOD($H185-$G185,1)*24-N($I185)/60))</f>
        <v/>
      </c>
      <c r="K185" s="64" t="str">
        <f>IF($J185="","",MIN($J185,vc_overtime_threshold))</f>
        <v/>
      </c>
      <c r="L185" s="64" t="str">
        <f>IF($J185="","",MAX(0,$J185-vc_overtime_threshold))</f>
        <v/>
      </c>
      <c r="M185" s="57"/>
      <c r="N185" s="57"/>
      <c r="O185" s="57"/>
    </row>
    <row r="186" spans="1:15">
      <c r="A186" s="58"/>
      <c r="B186" s="57"/>
      <c r="C186" s="59">
        <f>IFERROR(VLOOKUP($B186,Staff!$A$2:$B$1001,2,FALSE),"")</f>
        <v>0</v>
      </c>
      <c r="D186" s="57"/>
      <c r="E186" s="63"/>
      <c r="F186" s="63"/>
      <c r="G186" s="63"/>
      <c r="H186" s="63"/>
      <c r="I186" s="61"/>
      <c r="J186" s="64" t="str">
        <f>IF(OR($G186="",$H186=""),"",MAX(0,MOD($H186-$G186,1)*24-N($I186)/60))</f>
        <v/>
      </c>
      <c r="K186" s="64" t="str">
        <f>IF($J186="","",MIN($J186,vc_overtime_threshold))</f>
        <v/>
      </c>
      <c r="L186" s="64" t="str">
        <f>IF($J186="","",MAX(0,$J186-vc_overtime_threshold))</f>
        <v/>
      </c>
      <c r="M186" s="57"/>
      <c r="N186" s="57"/>
      <c r="O186" s="57"/>
    </row>
    <row r="187" spans="1:15">
      <c r="A187" s="58"/>
      <c r="B187" s="57"/>
      <c r="C187" s="59">
        <f>IFERROR(VLOOKUP($B187,Staff!$A$2:$B$1001,2,FALSE),"")</f>
        <v>0</v>
      </c>
      <c r="D187" s="57"/>
      <c r="E187" s="63"/>
      <c r="F187" s="63"/>
      <c r="G187" s="63"/>
      <c r="H187" s="63"/>
      <c r="I187" s="61"/>
      <c r="J187" s="64" t="str">
        <f>IF(OR($G187="",$H187=""),"",MAX(0,MOD($H187-$G187,1)*24-N($I187)/60))</f>
        <v/>
      </c>
      <c r="K187" s="64" t="str">
        <f>IF($J187="","",MIN($J187,vc_overtime_threshold))</f>
        <v/>
      </c>
      <c r="L187" s="64" t="str">
        <f>IF($J187="","",MAX(0,$J187-vc_overtime_threshold))</f>
        <v/>
      </c>
      <c r="M187" s="57"/>
      <c r="N187" s="57"/>
      <c r="O187" s="57"/>
    </row>
    <row r="188" spans="1:15">
      <c r="A188" s="58"/>
      <c r="B188" s="57"/>
      <c r="C188" s="59">
        <f>IFERROR(VLOOKUP($B188,Staff!$A$2:$B$1001,2,FALSE),"")</f>
        <v>0</v>
      </c>
      <c r="D188" s="57"/>
      <c r="E188" s="63"/>
      <c r="F188" s="63"/>
      <c r="G188" s="63"/>
      <c r="H188" s="63"/>
      <c r="I188" s="61"/>
      <c r="J188" s="64" t="str">
        <f>IF(OR($G188="",$H188=""),"",MAX(0,MOD($H188-$G188,1)*24-N($I188)/60))</f>
        <v/>
      </c>
      <c r="K188" s="64" t="str">
        <f>IF($J188="","",MIN($J188,vc_overtime_threshold))</f>
        <v/>
      </c>
      <c r="L188" s="64" t="str">
        <f>IF($J188="","",MAX(0,$J188-vc_overtime_threshold))</f>
        <v/>
      </c>
      <c r="M188" s="57"/>
      <c r="N188" s="57"/>
      <c r="O188" s="57"/>
    </row>
    <row r="189" spans="1:15">
      <c r="A189" s="58"/>
      <c r="B189" s="57"/>
      <c r="C189" s="59">
        <f>IFERROR(VLOOKUP($B189,Staff!$A$2:$B$1001,2,FALSE),"")</f>
        <v>0</v>
      </c>
      <c r="D189" s="57"/>
      <c r="E189" s="63"/>
      <c r="F189" s="63"/>
      <c r="G189" s="63"/>
      <c r="H189" s="63"/>
      <c r="I189" s="61"/>
      <c r="J189" s="64" t="str">
        <f>IF(OR($G189="",$H189=""),"",MAX(0,MOD($H189-$G189,1)*24-N($I189)/60))</f>
        <v/>
      </c>
      <c r="K189" s="64" t="str">
        <f>IF($J189="","",MIN($J189,vc_overtime_threshold))</f>
        <v/>
      </c>
      <c r="L189" s="64" t="str">
        <f>IF($J189="","",MAX(0,$J189-vc_overtime_threshold))</f>
        <v/>
      </c>
      <c r="M189" s="57"/>
      <c r="N189" s="57"/>
      <c r="O189" s="57"/>
    </row>
    <row r="190" spans="1:15">
      <c r="A190" s="58"/>
      <c r="B190" s="57"/>
      <c r="C190" s="59">
        <f>IFERROR(VLOOKUP($B190,Staff!$A$2:$B$1001,2,FALSE),"")</f>
        <v>0</v>
      </c>
      <c r="D190" s="57"/>
      <c r="E190" s="63"/>
      <c r="F190" s="63"/>
      <c r="G190" s="63"/>
      <c r="H190" s="63"/>
      <c r="I190" s="61"/>
      <c r="J190" s="64" t="str">
        <f>IF(OR($G190="",$H190=""),"",MAX(0,MOD($H190-$G190,1)*24-N($I190)/60))</f>
        <v/>
      </c>
      <c r="K190" s="64" t="str">
        <f>IF($J190="","",MIN($J190,vc_overtime_threshold))</f>
        <v/>
      </c>
      <c r="L190" s="64" t="str">
        <f>IF($J190="","",MAX(0,$J190-vc_overtime_threshold))</f>
        <v/>
      </c>
      <c r="M190" s="57"/>
      <c r="N190" s="57"/>
      <c r="O190" s="57"/>
    </row>
    <row r="191" spans="1:15">
      <c r="A191" s="58"/>
      <c r="B191" s="57"/>
      <c r="C191" s="59">
        <f>IFERROR(VLOOKUP($B191,Staff!$A$2:$B$1001,2,FALSE),"")</f>
        <v>0</v>
      </c>
      <c r="D191" s="57"/>
      <c r="E191" s="63"/>
      <c r="F191" s="63"/>
      <c r="G191" s="63"/>
      <c r="H191" s="63"/>
      <c r="I191" s="61"/>
      <c r="J191" s="64" t="str">
        <f>IF(OR($G191="",$H191=""),"",MAX(0,MOD($H191-$G191,1)*24-N($I191)/60))</f>
        <v/>
      </c>
      <c r="K191" s="64" t="str">
        <f>IF($J191="","",MIN($J191,vc_overtime_threshold))</f>
        <v/>
      </c>
      <c r="L191" s="64" t="str">
        <f>IF($J191="","",MAX(0,$J191-vc_overtime_threshold))</f>
        <v/>
      </c>
      <c r="M191" s="57"/>
      <c r="N191" s="57"/>
      <c r="O191" s="57"/>
    </row>
    <row r="192" spans="1:15">
      <c r="A192" s="58"/>
      <c r="B192" s="57"/>
      <c r="C192" s="59">
        <f>IFERROR(VLOOKUP($B192,Staff!$A$2:$B$1001,2,FALSE),"")</f>
        <v>0</v>
      </c>
      <c r="D192" s="57"/>
      <c r="E192" s="63"/>
      <c r="F192" s="63"/>
      <c r="G192" s="63"/>
      <c r="H192" s="63"/>
      <c r="I192" s="61"/>
      <c r="J192" s="64" t="str">
        <f>IF(OR($G192="",$H192=""),"",MAX(0,MOD($H192-$G192,1)*24-N($I192)/60))</f>
        <v/>
      </c>
      <c r="K192" s="64" t="str">
        <f>IF($J192="","",MIN($J192,vc_overtime_threshold))</f>
        <v/>
      </c>
      <c r="L192" s="64" t="str">
        <f>IF($J192="","",MAX(0,$J192-vc_overtime_threshold))</f>
        <v/>
      </c>
      <c r="M192" s="57"/>
      <c r="N192" s="57"/>
      <c r="O192" s="57"/>
    </row>
    <row r="193" spans="1:15">
      <c r="A193" s="58"/>
      <c r="B193" s="57"/>
      <c r="C193" s="59">
        <f>IFERROR(VLOOKUP($B193,Staff!$A$2:$B$1001,2,FALSE),"")</f>
        <v>0</v>
      </c>
      <c r="D193" s="57"/>
      <c r="E193" s="63"/>
      <c r="F193" s="63"/>
      <c r="G193" s="63"/>
      <c r="H193" s="63"/>
      <c r="I193" s="61"/>
      <c r="J193" s="64" t="str">
        <f>IF(OR($G193="",$H193=""),"",MAX(0,MOD($H193-$G193,1)*24-N($I193)/60))</f>
        <v/>
      </c>
      <c r="K193" s="64" t="str">
        <f>IF($J193="","",MIN($J193,vc_overtime_threshold))</f>
        <v/>
      </c>
      <c r="L193" s="64" t="str">
        <f>IF($J193="","",MAX(0,$J193-vc_overtime_threshold))</f>
        <v/>
      </c>
      <c r="M193" s="57"/>
      <c r="N193" s="57"/>
      <c r="O193" s="57"/>
    </row>
    <row r="194" spans="1:15">
      <c r="A194" s="58"/>
      <c r="B194" s="57"/>
      <c r="C194" s="59">
        <f>IFERROR(VLOOKUP($B194,Staff!$A$2:$B$1001,2,FALSE),"")</f>
        <v>0</v>
      </c>
      <c r="D194" s="57"/>
      <c r="E194" s="63"/>
      <c r="F194" s="63"/>
      <c r="G194" s="63"/>
      <c r="H194" s="63"/>
      <c r="I194" s="61"/>
      <c r="J194" s="64" t="str">
        <f>IF(OR($G194="",$H194=""),"",MAX(0,MOD($H194-$G194,1)*24-N($I194)/60))</f>
        <v/>
      </c>
      <c r="K194" s="64" t="str">
        <f>IF($J194="","",MIN($J194,vc_overtime_threshold))</f>
        <v/>
      </c>
      <c r="L194" s="64" t="str">
        <f>IF($J194="","",MAX(0,$J194-vc_overtime_threshold))</f>
        <v/>
      </c>
      <c r="M194" s="57"/>
      <c r="N194" s="57"/>
      <c r="O194" s="57"/>
    </row>
    <row r="195" spans="1:15">
      <c r="A195" s="58"/>
      <c r="B195" s="57"/>
      <c r="C195" s="59">
        <f>IFERROR(VLOOKUP($B195,Staff!$A$2:$B$1001,2,FALSE),"")</f>
        <v>0</v>
      </c>
      <c r="D195" s="57"/>
      <c r="E195" s="63"/>
      <c r="F195" s="63"/>
      <c r="G195" s="63"/>
      <c r="H195" s="63"/>
      <c r="I195" s="61"/>
      <c r="J195" s="64" t="str">
        <f>IF(OR($G195="",$H195=""),"",MAX(0,MOD($H195-$G195,1)*24-N($I195)/60))</f>
        <v/>
      </c>
      <c r="K195" s="64" t="str">
        <f>IF($J195="","",MIN($J195,vc_overtime_threshold))</f>
        <v/>
      </c>
      <c r="L195" s="64" t="str">
        <f>IF($J195="","",MAX(0,$J195-vc_overtime_threshold))</f>
        <v/>
      </c>
      <c r="M195" s="57"/>
      <c r="N195" s="57"/>
      <c r="O195" s="57"/>
    </row>
    <row r="196" spans="1:15">
      <c r="A196" s="58"/>
      <c r="B196" s="57"/>
      <c r="C196" s="59">
        <f>IFERROR(VLOOKUP($B196,Staff!$A$2:$B$1001,2,FALSE),"")</f>
        <v>0</v>
      </c>
      <c r="D196" s="57"/>
      <c r="E196" s="63"/>
      <c r="F196" s="63"/>
      <c r="G196" s="63"/>
      <c r="H196" s="63"/>
      <c r="I196" s="61"/>
      <c r="J196" s="64" t="str">
        <f>IF(OR($G196="",$H196=""),"",MAX(0,MOD($H196-$G196,1)*24-N($I196)/60))</f>
        <v/>
      </c>
      <c r="K196" s="64" t="str">
        <f>IF($J196="","",MIN($J196,vc_overtime_threshold))</f>
        <v/>
      </c>
      <c r="L196" s="64" t="str">
        <f>IF($J196="","",MAX(0,$J196-vc_overtime_threshold))</f>
        <v/>
      </c>
      <c r="M196" s="57"/>
      <c r="N196" s="57"/>
      <c r="O196" s="57"/>
    </row>
    <row r="197" spans="1:15">
      <c r="A197" s="58"/>
      <c r="B197" s="57"/>
      <c r="C197" s="59">
        <f>IFERROR(VLOOKUP($B197,Staff!$A$2:$B$1001,2,FALSE),"")</f>
        <v>0</v>
      </c>
      <c r="D197" s="57"/>
      <c r="E197" s="63"/>
      <c r="F197" s="63"/>
      <c r="G197" s="63"/>
      <c r="H197" s="63"/>
      <c r="I197" s="61"/>
      <c r="J197" s="64" t="str">
        <f>IF(OR($G197="",$H197=""),"",MAX(0,MOD($H197-$G197,1)*24-N($I197)/60))</f>
        <v/>
      </c>
      <c r="K197" s="64" t="str">
        <f>IF($J197="","",MIN($J197,vc_overtime_threshold))</f>
        <v/>
      </c>
      <c r="L197" s="64" t="str">
        <f>IF($J197="","",MAX(0,$J197-vc_overtime_threshold))</f>
        <v/>
      </c>
      <c r="M197" s="57"/>
      <c r="N197" s="57"/>
      <c r="O197" s="57"/>
    </row>
    <row r="198" spans="1:15">
      <c r="A198" s="58"/>
      <c r="B198" s="57"/>
      <c r="C198" s="59">
        <f>IFERROR(VLOOKUP($B198,Staff!$A$2:$B$1001,2,FALSE),"")</f>
        <v>0</v>
      </c>
      <c r="D198" s="57"/>
      <c r="E198" s="63"/>
      <c r="F198" s="63"/>
      <c r="G198" s="63"/>
      <c r="H198" s="63"/>
      <c r="I198" s="61"/>
      <c r="J198" s="64" t="str">
        <f>IF(OR($G198="",$H198=""),"",MAX(0,MOD($H198-$G198,1)*24-N($I198)/60))</f>
        <v/>
      </c>
      <c r="K198" s="64" t="str">
        <f>IF($J198="","",MIN($J198,vc_overtime_threshold))</f>
        <v/>
      </c>
      <c r="L198" s="64" t="str">
        <f>IF($J198="","",MAX(0,$J198-vc_overtime_threshold))</f>
        <v/>
      </c>
      <c r="M198" s="57"/>
      <c r="N198" s="57"/>
      <c r="O198" s="57"/>
    </row>
    <row r="199" spans="1:15">
      <c r="A199" s="58"/>
      <c r="B199" s="57"/>
      <c r="C199" s="59">
        <f>IFERROR(VLOOKUP($B199,Staff!$A$2:$B$1001,2,FALSE),"")</f>
        <v>0</v>
      </c>
      <c r="D199" s="57"/>
      <c r="E199" s="63"/>
      <c r="F199" s="63"/>
      <c r="G199" s="63"/>
      <c r="H199" s="63"/>
      <c r="I199" s="61"/>
      <c r="J199" s="64" t="str">
        <f>IF(OR($G199="",$H199=""),"",MAX(0,MOD($H199-$G199,1)*24-N($I199)/60))</f>
        <v/>
      </c>
      <c r="K199" s="64" t="str">
        <f>IF($J199="","",MIN($J199,vc_overtime_threshold))</f>
        <v/>
      </c>
      <c r="L199" s="64" t="str">
        <f>IF($J199="","",MAX(0,$J199-vc_overtime_threshold))</f>
        <v/>
      </c>
      <c r="M199" s="57"/>
      <c r="N199" s="57"/>
      <c r="O199" s="57"/>
    </row>
    <row r="200" spans="1:15">
      <c r="A200" s="58"/>
      <c r="B200" s="57"/>
      <c r="C200" s="59">
        <f>IFERROR(VLOOKUP($B200,Staff!$A$2:$B$1001,2,FALSE),"")</f>
        <v>0</v>
      </c>
      <c r="D200" s="57"/>
      <c r="E200" s="63"/>
      <c r="F200" s="63"/>
      <c r="G200" s="63"/>
      <c r="H200" s="63"/>
      <c r="I200" s="61"/>
      <c r="J200" s="64" t="str">
        <f>IF(OR($G200="",$H200=""),"",MAX(0,MOD($H200-$G200,1)*24-N($I200)/60))</f>
        <v/>
      </c>
      <c r="K200" s="64" t="str">
        <f>IF($J200="","",MIN($J200,vc_overtime_threshold))</f>
        <v/>
      </c>
      <c r="L200" s="64" t="str">
        <f>IF($J200="","",MAX(0,$J200-vc_overtime_threshold))</f>
        <v/>
      </c>
      <c r="M200" s="57"/>
      <c r="N200" s="57"/>
      <c r="O200" s="57"/>
    </row>
    <row r="201" spans="1:15">
      <c r="A201" s="58"/>
      <c r="B201" s="57"/>
      <c r="C201" s="59">
        <f>IFERROR(VLOOKUP($B201,Staff!$A$2:$B$1001,2,FALSE),"")</f>
        <v>0</v>
      </c>
      <c r="D201" s="57"/>
      <c r="E201" s="63"/>
      <c r="F201" s="63"/>
      <c r="G201" s="63"/>
      <c r="H201" s="63"/>
      <c r="I201" s="61"/>
      <c r="J201" s="64" t="str">
        <f>IF(OR($G201="",$H201=""),"",MAX(0,MOD($H201-$G201,1)*24-N($I201)/60))</f>
        <v/>
      </c>
      <c r="K201" s="64" t="str">
        <f>IF($J201="","",MIN($J201,vc_overtime_threshold))</f>
        <v/>
      </c>
      <c r="L201" s="64" t="str">
        <f>IF($J201="","",MAX(0,$J201-vc_overtime_threshold))</f>
        <v/>
      </c>
      <c r="M201" s="57"/>
      <c r="N201" s="57"/>
      <c r="O201" s="57"/>
    </row>
    <row r="202" spans="1:15">
      <c r="A202" s="58"/>
      <c r="B202" s="57"/>
      <c r="C202" s="59">
        <f>IFERROR(VLOOKUP($B202,Staff!$A$2:$B$1001,2,FALSE),"")</f>
        <v>0</v>
      </c>
      <c r="D202" s="57"/>
      <c r="E202" s="63"/>
      <c r="F202" s="63"/>
      <c r="G202" s="63"/>
      <c r="H202" s="63"/>
      <c r="I202" s="61"/>
      <c r="J202" s="64" t="str">
        <f>IF(OR($G202="",$H202=""),"",MAX(0,MOD($H202-$G202,1)*24-N($I202)/60))</f>
        <v/>
      </c>
      <c r="K202" s="64" t="str">
        <f>IF($J202="","",MIN($J202,vc_overtime_threshold))</f>
        <v/>
      </c>
      <c r="L202" s="64" t="str">
        <f>IF($J202="","",MAX(0,$J202-vc_overtime_threshold))</f>
        <v/>
      </c>
      <c r="M202" s="57"/>
      <c r="N202" s="57"/>
      <c r="O202" s="57"/>
    </row>
    <row r="203" spans="1:15">
      <c r="A203" s="58"/>
      <c r="B203" s="57"/>
      <c r="C203" s="59">
        <f>IFERROR(VLOOKUP($B203,Staff!$A$2:$B$1001,2,FALSE),"")</f>
        <v>0</v>
      </c>
      <c r="D203" s="57"/>
      <c r="E203" s="63"/>
      <c r="F203" s="63"/>
      <c r="G203" s="63"/>
      <c r="H203" s="63"/>
      <c r="I203" s="61"/>
      <c r="J203" s="64" t="str">
        <f>IF(OR($G203="",$H203=""),"",MAX(0,MOD($H203-$G203,1)*24-N($I203)/60))</f>
        <v/>
      </c>
      <c r="K203" s="64" t="str">
        <f>IF($J203="","",MIN($J203,vc_overtime_threshold))</f>
        <v/>
      </c>
      <c r="L203" s="64" t="str">
        <f>IF($J203="","",MAX(0,$J203-vc_overtime_threshold))</f>
        <v/>
      </c>
      <c r="M203" s="57"/>
      <c r="N203" s="57"/>
      <c r="O203" s="57"/>
    </row>
    <row r="204" spans="1:15">
      <c r="A204" s="58"/>
      <c r="B204" s="57"/>
      <c r="C204" s="59">
        <f>IFERROR(VLOOKUP($B204,Staff!$A$2:$B$1001,2,FALSE),"")</f>
        <v>0</v>
      </c>
      <c r="D204" s="57"/>
      <c r="E204" s="63"/>
      <c r="F204" s="63"/>
      <c r="G204" s="63"/>
      <c r="H204" s="63"/>
      <c r="I204" s="61"/>
      <c r="J204" s="64" t="str">
        <f>IF(OR($G204="",$H204=""),"",MAX(0,MOD($H204-$G204,1)*24-N($I204)/60))</f>
        <v/>
      </c>
      <c r="K204" s="64" t="str">
        <f>IF($J204="","",MIN($J204,vc_overtime_threshold))</f>
        <v/>
      </c>
      <c r="L204" s="64" t="str">
        <f>IF($J204="","",MAX(0,$J204-vc_overtime_threshold))</f>
        <v/>
      </c>
      <c r="M204" s="57"/>
      <c r="N204" s="57"/>
      <c r="O204" s="57"/>
    </row>
    <row r="205" spans="1:15">
      <c r="A205" s="58"/>
      <c r="B205" s="57"/>
      <c r="C205" s="59">
        <f>IFERROR(VLOOKUP($B205,Staff!$A$2:$B$1001,2,FALSE),"")</f>
        <v>0</v>
      </c>
      <c r="D205" s="57"/>
      <c r="E205" s="63"/>
      <c r="F205" s="63"/>
      <c r="G205" s="63"/>
      <c r="H205" s="63"/>
      <c r="I205" s="61"/>
      <c r="J205" s="64" t="str">
        <f>IF(OR($G205="",$H205=""),"",MAX(0,MOD($H205-$G205,1)*24-N($I205)/60))</f>
        <v/>
      </c>
      <c r="K205" s="64" t="str">
        <f>IF($J205="","",MIN($J205,vc_overtime_threshold))</f>
        <v/>
      </c>
      <c r="L205" s="64" t="str">
        <f>IF($J205="","",MAX(0,$J205-vc_overtime_threshold))</f>
        <v/>
      </c>
      <c r="M205" s="57"/>
      <c r="N205" s="57"/>
      <c r="O205" s="57"/>
    </row>
    <row r="206" spans="1:15">
      <c r="A206" s="58"/>
      <c r="B206" s="57"/>
      <c r="C206" s="59">
        <f>IFERROR(VLOOKUP($B206,Staff!$A$2:$B$1001,2,FALSE),"")</f>
        <v>0</v>
      </c>
      <c r="D206" s="57"/>
      <c r="E206" s="63"/>
      <c r="F206" s="63"/>
      <c r="G206" s="63"/>
      <c r="H206" s="63"/>
      <c r="I206" s="61"/>
      <c r="J206" s="64" t="str">
        <f>IF(OR($G206="",$H206=""),"",MAX(0,MOD($H206-$G206,1)*24-N($I206)/60))</f>
        <v/>
      </c>
      <c r="K206" s="64" t="str">
        <f>IF($J206="","",MIN($J206,vc_overtime_threshold))</f>
        <v/>
      </c>
      <c r="L206" s="64" t="str">
        <f>IF($J206="","",MAX(0,$J206-vc_overtime_threshold))</f>
        <v/>
      </c>
      <c r="M206" s="57"/>
      <c r="N206" s="57"/>
      <c r="O206" s="57"/>
    </row>
    <row r="207" spans="1:15">
      <c r="A207" s="58"/>
      <c r="B207" s="57"/>
      <c r="C207" s="59">
        <f>IFERROR(VLOOKUP($B207,Staff!$A$2:$B$1001,2,FALSE),"")</f>
        <v>0</v>
      </c>
      <c r="D207" s="57"/>
      <c r="E207" s="63"/>
      <c r="F207" s="63"/>
      <c r="G207" s="63"/>
      <c r="H207" s="63"/>
      <c r="I207" s="61"/>
      <c r="J207" s="64" t="str">
        <f>IF(OR($G207="",$H207=""),"",MAX(0,MOD($H207-$G207,1)*24-N($I207)/60))</f>
        <v/>
      </c>
      <c r="K207" s="64" t="str">
        <f>IF($J207="","",MIN($J207,vc_overtime_threshold))</f>
        <v/>
      </c>
      <c r="L207" s="64" t="str">
        <f>IF($J207="","",MAX(0,$J207-vc_overtime_threshold))</f>
        <v/>
      </c>
      <c r="M207" s="57"/>
      <c r="N207" s="57"/>
      <c r="O207" s="57"/>
    </row>
    <row r="208" spans="1:15">
      <c r="A208" s="58"/>
      <c r="B208" s="57"/>
      <c r="C208" s="59">
        <f>IFERROR(VLOOKUP($B208,Staff!$A$2:$B$1001,2,FALSE),"")</f>
        <v>0</v>
      </c>
      <c r="D208" s="57"/>
      <c r="E208" s="63"/>
      <c r="F208" s="63"/>
      <c r="G208" s="63"/>
      <c r="H208" s="63"/>
      <c r="I208" s="61"/>
      <c r="J208" s="64" t="str">
        <f>IF(OR($G208="",$H208=""),"",MAX(0,MOD($H208-$G208,1)*24-N($I208)/60))</f>
        <v/>
      </c>
      <c r="K208" s="64" t="str">
        <f>IF($J208="","",MIN($J208,vc_overtime_threshold))</f>
        <v/>
      </c>
      <c r="L208" s="64" t="str">
        <f>IF($J208="","",MAX(0,$J208-vc_overtime_threshold))</f>
        <v/>
      </c>
      <c r="M208" s="57"/>
      <c r="N208" s="57"/>
      <c r="O208" s="57"/>
    </row>
    <row r="209" spans="1:15">
      <c r="A209" s="58"/>
      <c r="B209" s="57"/>
      <c r="C209" s="59">
        <f>IFERROR(VLOOKUP($B209,Staff!$A$2:$B$1001,2,FALSE),"")</f>
        <v>0</v>
      </c>
      <c r="D209" s="57"/>
      <c r="E209" s="63"/>
      <c r="F209" s="63"/>
      <c r="G209" s="63"/>
      <c r="H209" s="63"/>
      <c r="I209" s="61"/>
      <c r="J209" s="64" t="str">
        <f>IF(OR($G209="",$H209=""),"",MAX(0,MOD($H209-$G209,1)*24-N($I209)/60))</f>
        <v/>
      </c>
      <c r="K209" s="64" t="str">
        <f>IF($J209="","",MIN($J209,vc_overtime_threshold))</f>
        <v/>
      </c>
      <c r="L209" s="64" t="str">
        <f>IF($J209="","",MAX(0,$J209-vc_overtime_threshold))</f>
        <v/>
      </c>
      <c r="M209" s="57"/>
      <c r="N209" s="57"/>
      <c r="O209" s="57"/>
    </row>
    <row r="210" spans="1:15">
      <c r="A210" s="58"/>
      <c r="B210" s="57"/>
      <c r="C210" s="59">
        <f>IFERROR(VLOOKUP($B210,Staff!$A$2:$B$1001,2,FALSE),"")</f>
        <v>0</v>
      </c>
      <c r="D210" s="57"/>
      <c r="E210" s="63"/>
      <c r="F210" s="63"/>
      <c r="G210" s="63"/>
      <c r="H210" s="63"/>
      <c r="I210" s="61"/>
      <c r="J210" s="64" t="str">
        <f>IF(OR($G210="",$H210=""),"",MAX(0,MOD($H210-$G210,1)*24-N($I210)/60))</f>
        <v/>
      </c>
      <c r="K210" s="64" t="str">
        <f>IF($J210="","",MIN($J210,vc_overtime_threshold))</f>
        <v/>
      </c>
      <c r="L210" s="64" t="str">
        <f>IF($J210="","",MAX(0,$J210-vc_overtime_threshold))</f>
        <v/>
      </c>
      <c r="M210" s="57"/>
      <c r="N210" s="57"/>
      <c r="O210" s="57"/>
    </row>
    <row r="211" spans="1:15">
      <c r="A211" s="58"/>
      <c r="B211" s="57"/>
      <c r="C211" s="59">
        <f>IFERROR(VLOOKUP($B211,Staff!$A$2:$B$1001,2,FALSE),"")</f>
        <v>0</v>
      </c>
      <c r="D211" s="57"/>
      <c r="E211" s="63"/>
      <c r="F211" s="63"/>
      <c r="G211" s="63"/>
      <c r="H211" s="63"/>
      <c r="I211" s="61"/>
      <c r="J211" s="64" t="str">
        <f>IF(OR($G211="",$H211=""),"",MAX(0,MOD($H211-$G211,1)*24-N($I211)/60))</f>
        <v/>
      </c>
      <c r="K211" s="64" t="str">
        <f>IF($J211="","",MIN($J211,vc_overtime_threshold))</f>
        <v/>
      </c>
      <c r="L211" s="64" t="str">
        <f>IF($J211="","",MAX(0,$J211-vc_overtime_threshold))</f>
        <v/>
      </c>
      <c r="M211" s="57"/>
      <c r="N211" s="57"/>
      <c r="O211" s="57"/>
    </row>
    <row r="212" spans="1:15">
      <c r="A212" s="58"/>
      <c r="B212" s="57"/>
      <c r="C212" s="59">
        <f>IFERROR(VLOOKUP($B212,Staff!$A$2:$B$1001,2,FALSE),"")</f>
        <v>0</v>
      </c>
      <c r="D212" s="57"/>
      <c r="E212" s="63"/>
      <c r="F212" s="63"/>
      <c r="G212" s="63"/>
      <c r="H212" s="63"/>
      <c r="I212" s="61"/>
      <c r="J212" s="64" t="str">
        <f>IF(OR($G212="",$H212=""),"",MAX(0,MOD($H212-$G212,1)*24-N($I212)/60))</f>
        <v/>
      </c>
      <c r="K212" s="64" t="str">
        <f>IF($J212="","",MIN($J212,vc_overtime_threshold))</f>
        <v/>
      </c>
      <c r="L212" s="64" t="str">
        <f>IF($J212="","",MAX(0,$J212-vc_overtime_threshold))</f>
        <v/>
      </c>
      <c r="M212" s="57"/>
      <c r="N212" s="57"/>
      <c r="O212" s="57"/>
    </row>
    <row r="213" spans="1:15">
      <c r="A213" s="58"/>
      <c r="B213" s="57"/>
      <c r="C213" s="59">
        <f>IFERROR(VLOOKUP($B213,Staff!$A$2:$B$1001,2,FALSE),"")</f>
        <v>0</v>
      </c>
      <c r="D213" s="57"/>
      <c r="E213" s="63"/>
      <c r="F213" s="63"/>
      <c r="G213" s="63"/>
      <c r="H213" s="63"/>
      <c r="I213" s="61"/>
      <c r="J213" s="64" t="str">
        <f>IF(OR($G213="",$H213=""),"",MAX(0,MOD($H213-$G213,1)*24-N($I213)/60))</f>
        <v/>
      </c>
      <c r="K213" s="64" t="str">
        <f>IF($J213="","",MIN($J213,vc_overtime_threshold))</f>
        <v/>
      </c>
      <c r="L213" s="64" t="str">
        <f>IF($J213="","",MAX(0,$J213-vc_overtime_threshold))</f>
        <v/>
      </c>
      <c r="M213" s="57"/>
      <c r="N213" s="57"/>
      <c r="O213" s="57"/>
    </row>
    <row r="214" spans="1:15">
      <c r="A214" s="58"/>
      <c r="B214" s="57"/>
      <c r="C214" s="59">
        <f>IFERROR(VLOOKUP($B214,Staff!$A$2:$B$1001,2,FALSE),"")</f>
        <v>0</v>
      </c>
      <c r="D214" s="57"/>
      <c r="E214" s="63"/>
      <c r="F214" s="63"/>
      <c r="G214" s="63"/>
      <c r="H214" s="63"/>
      <c r="I214" s="61"/>
      <c r="J214" s="64" t="str">
        <f>IF(OR($G214="",$H214=""),"",MAX(0,MOD($H214-$G214,1)*24-N($I214)/60))</f>
        <v/>
      </c>
      <c r="K214" s="64" t="str">
        <f>IF($J214="","",MIN($J214,vc_overtime_threshold))</f>
        <v/>
      </c>
      <c r="L214" s="64" t="str">
        <f>IF($J214="","",MAX(0,$J214-vc_overtime_threshold))</f>
        <v/>
      </c>
      <c r="M214" s="57"/>
      <c r="N214" s="57"/>
      <c r="O214" s="57"/>
    </row>
    <row r="215" spans="1:15">
      <c r="A215" s="58"/>
      <c r="B215" s="57"/>
      <c r="C215" s="59">
        <f>IFERROR(VLOOKUP($B215,Staff!$A$2:$B$1001,2,FALSE),"")</f>
        <v>0</v>
      </c>
      <c r="D215" s="57"/>
      <c r="E215" s="63"/>
      <c r="F215" s="63"/>
      <c r="G215" s="63"/>
      <c r="H215" s="63"/>
      <c r="I215" s="61"/>
      <c r="J215" s="64" t="str">
        <f>IF(OR($G215="",$H215=""),"",MAX(0,MOD($H215-$G215,1)*24-N($I215)/60))</f>
        <v/>
      </c>
      <c r="K215" s="64" t="str">
        <f>IF($J215="","",MIN($J215,vc_overtime_threshold))</f>
        <v/>
      </c>
      <c r="L215" s="64" t="str">
        <f>IF($J215="","",MAX(0,$J215-vc_overtime_threshold))</f>
        <v/>
      </c>
      <c r="M215" s="57"/>
      <c r="N215" s="57"/>
      <c r="O215" s="57"/>
    </row>
    <row r="216" spans="1:15">
      <c r="A216" s="58"/>
      <c r="B216" s="57"/>
      <c r="C216" s="59">
        <f>IFERROR(VLOOKUP($B216,Staff!$A$2:$B$1001,2,FALSE),"")</f>
        <v>0</v>
      </c>
      <c r="D216" s="57"/>
      <c r="E216" s="63"/>
      <c r="F216" s="63"/>
      <c r="G216" s="63"/>
      <c r="H216" s="63"/>
      <c r="I216" s="61"/>
      <c r="J216" s="64" t="str">
        <f>IF(OR($G216="",$H216=""),"",MAX(0,MOD($H216-$G216,1)*24-N($I216)/60))</f>
        <v/>
      </c>
      <c r="K216" s="64" t="str">
        <f>IF($J216="","",MIN($J216,vc_overtime_threshold))</f>
        <v/>
      </c>
      <c r="L216" s="64" t="str">
        <f>IF($J216="","",MAX(0,$J216-vc_overtime_threshold))</f>
        <v/>
      </c>
      <c r="M216" s="57"/>
      <c r="N216" s="57"/>
      <c r="O216" s="57"/>
    </row>
    <row r="217" spans="1:15">
      <c r="A217" s="58"/>
      <c r="B217" s="57"/>
      <c r="C217" s="59">
        <f>IFERROR(VLOOKUP($B217,Staff!$A$2:$B$1001,2,FALSE),"")</f>
        <v>0</v>
      </c>
      <c r="D217" s="57"/>
      <c r="E217" s="63"/>
      <c r="F217" s="63"/>
      <c r="G217" s="63"/>
      <c r="H217" s="63"/>
      <c r="I217" s="61"/>
      <c r="J217" s="64" t="str">
        <f>IF(OR($G217="",$H217=""),"",MAX(0,MOD($H217-$G217,1)*24-N($I217)/60))</f>
        <v/>
      </c>
      <c r="K217" s="64" t="str">
        <f>IF($J217="","",MIN($J217,vc_overtime_threshold))</f>
        <v/>
      </c>
      <c r="L217" s="64" t="str">
        <f>IF($J217="","",MAX(0,$J217-vc_overtime_threshold))</f>
        <v/>
      </c>
      <c r="M217" s="57"/>
      <c r="N217" s="57"/>
      <c r="O217" s="57"/>
    </row>
    <row r="218" spans="1:15">
      <c r="A218" s="58"/>
      <c r="B218" s="57"/>
      <c r="C218" s="59">
        <f>IFERROR(VLOOKUP($B218,Staff!$A$2:$B$1001,2,FALSE),"")</f>
        <v>0</v>
      </c>
      <c r="D218" s="57"/>
      <c r="E218" s="63"/>
      <c r="F218" s="63"/>
      <c r="G218" s="63"/>
      <c r="H218" s="63"/>
      <c r="I218" s="61"/>
      <c r="J218" s="64" t="str">
        <f>IF(OR($G218="",$H218=""),"",MAX(0,MOD($H218-$G218,1)*24-N($I218)/60))</f>
        <v/>
      </c>
      <c r="K218" s="64" t="str">
        <f>IF($J218="","",MIN($J218,vc_overtime_threshold))</f>
        <v/>
      </c>
      <c r="L218" s="64" t="str">
        <f>IF($J218="","",MAX(0,$J218-vc_overtime_threshold))</f>
        <v/>
      </c>
      <c r="M218" s="57"/>
      <c r="N218" s="57"/>
      <c r="O218" s="57"/>
    </row>
    <row r="219" spans="1:15">
      <c r="A219" s="58"/>
      <c r="B219" s="57"/>
      <c r="C219" s="59">
        <f>IFERROR(VLOOKUP($B219,Staff!$A$2:$B$1001,2,FALSE),"")</f>
        <v>0</v>
      </c>
      <c r="D219" s="57"/>
      <c r="E219" s="63"/>
      <c r="F219" s="63"/>
      <c r="G219" s="63"/>
      <c r="H219" s="63"/>
      <c r="I219" s="61"/>
      <c r="J219" s="64" t="str">
        <f>IF(OR($G219="",$H219=""),"",MAX(0,MOD($H219-$G219,1)*24-N($I219)/60))</f>
        <v/>
      </c>
      <c r="K219" s="64" t="str">
        <f>IF($J219="","",MIN($J219,vc_overtime_threshold))</f>
        <v/>
      </c>
      <c r="L219" s="64" t="str">
        <f>IF($J219="","",MAX(0,$J219-vc_overtime_threshold))</f>
        <v/>
      </c>
      <c r="M219" s="57"/>
      <c r="N219" s="57"/>
      <c r="O219" s="57"/>
    </row>
    <row r="220" spans="1:15">
      <c r="A220" s="58"/>
      <c r="B220" s="57"/>
      <c r="C220" s="59">
        <f>IFERROR(VLOOKUP($B220,Staff!$A$2:$B$1001,2,FALSE),"")</f>
        <v>0</v>
      </c>
      <c r="D220" s="57"/>
      <c r="E220" s="63"/>
      <c r="F220" s="63"/>
      <c r="G220" s="63"/>
      <c r="H220" s="63"/>
      <c r="I220" s="61"/>
      <c r="J220" s="64" t="str">
        <f>IF(OR($G220="",$H220=""),"",MAX(0,MOD($H220-$G220,1)*24-N($I220)/60))</f>
        <v/>
      </c>
      <c r="K220" s="64" t="str">
        <f>IF($J220="","",MIN($J220,vc_overtime_threshold))</f>
        <v/>
      </c>
      <c r="L220" s="64" t="str">
        <f>IF($J220="","",MAX(0,$J220-vc_overtime_threshold))</f>
        <v/>
      </c>
      <c r="M220" s="57"/>
      <c r="N220" s="57"/>
      <c r="O220" s="57"/>
    </row>
    <row r="221" spans="1:15">
      <c r="A221" s="58"/>
      <c r="B221" s="57"/>
      <c r="C221" s="59">
        <f>IFERROR(VLOOKUP($B221,Staff!$A$2:$B$1001,2,FALSE),"")</f>
        <v>0</v>
      </c>
      <c r="D221" s="57"/>
      <c r="E221" s="63"/>
      <c r="F221" s="63"/>
      <c r="G221" s="63"/>
      <c r="H221" s="63"/>
      <c r="I221" s="61"/>
      <c r="J221" s="64" t="str">
        <f>IF(OR($G221="",$H221=""),"",MAX(0,MOD($H221-$G221,1)*24-N($I221)/60))</f>
        <v/>
      </c>
      <c r="K221" s="64" t="str">
        <f>IF($J221="","",MIN($J221,vc_overtime_threshold))</f>
        <v/>
      </c>
      <c r="L221" s="64" t="str">
        <f>IF($J221="","",MAX(0,$J221-vc_overtime_threshold))</f>
        <v/>
      </c>
      <c r="M221" s="57"/>
      <c r="N221" s="57"/>
      <c r="O221" s="57"/>
    </row>
    <row r="222" spans="1:15">
      <c r="A222" s="58"/>
      <c r="B222" s="57"/>
      <c r="C222" s="59">
        <f>IFERROR(VLOOKUP($B222,Staff!$A$2:$B$1001,2,FALSE),"")</f>
        <v>0</v>
      </c>
      <c r="D222" s="57"/>
      <c r="E222" s="63"/>
      <c r="F222" s="63"/>
      <c r="G222" s="63"/>
      <c r="H222" s="63"/>
      <c r="I222" s="61"/>
      <c r="J222" s="64" t="str">
        <f>IF(OR($G222="",$H222=""),"",MAX(0,MOD($H222-$G222,1)*24-N($I222)/60))</f>
        <v/>
      </c>
      <c r="K222" s="64" t="str">
        <f>IF($J222="","",MIN($J222,vc_overtime_threshold))</f>
        <v/>
      </c>
      <c r="L222" s="64" t="str">
        <f>IF($J222="","",MAX(0,$J222-vc_overtime_threshold))</f>
        <v/>
      </c>
      <c r="M222" s="57"/>
      <c r="N222" s="57"/>
      <c r="O222" s="57"/>
    </row>
    <row r="223" spans="1:15">
      <c r="A223" s="58"/>
      <c r="B223" s="57"/>
      <c r="C223" s="59">
        <f>IFERROR(VLOOKUP($B223,Staff!$A$2:$B$1001,2,FALSE),"")</f>
        <v>0</v>
      </c>
      <c r="D223" s="57"/>
      <c r="E223" s="63"/>
      <c r="F223" s="63"/>
      <c r="G223" s="63"/>
      <c r="H223" s="63"/>
      <c r="I223" s="61"/>
      <c r="J223" s="64" t="str">
        <f>IF(OR($G223="",$H223=""),"",MAX(0,MOD($H223-$G223,1)*24-N($I223)/60))</f>
        <v/>
      </c>
      <c r="K223" s="64" t="str">
        <f>IF($J223="","",MIN($J223,vc_overtime_threshold))</f>
        <v/>
      </c>
      <c r="L223" s="64" t="str">
        <f>IF($J223="","",MAX(0,$J223-vc_overtime_threshold))</f>
        <v/>
      </c>
      <c r="M223" s="57"/>
      <c r="N223" s="57"/>
      <c r="O223" s="57"/>
    </row>
    <row r="224" spans="1:15">
      <c r="A224" s="58"/>
      <c r="B224" s="57"/>
      <c r="C224" s="59">
        <f>IFERROR(VLOOKUP($B224,Staff!$A$2:$B$1001,2,FALSE),"")</f>
        <v>0</v>
      </c>
      <c r="D224" s="57"/>
      <c r="E224" s="63"/>
      <c r="F224" s="63"/>
      <c r="G224" s="63"/>
      <c r="H224" s="63"/>
      <c r="I224" s="61"/>
      <c r="J224" s="64" t="str">
        <f>IF(OR($G224="",$H224=""),"",MAX(0,MOD($H224-$G224,1)*24-N($I224)/60))</f>
        <v/>
      </c>
      <c r="K224" s="64" t="str">
        <f>IF($J224="","",MIN($J224,vc_overtime_threshold))</f>
        <v/>
      </c>
      <c r="L224" s="64" t="str">
        <f>IF($J224="","",MAX(0,$J224-vc_overtime_threshold))</f>
        <v/>
      </c>
      <c r="M224" s="57"/>
      <c r="N224" s="57"/>
      <c r="O224" s="57"/>
    </row>
    <row r="225" spans="1:15">
      <c r="A225" s="58"/>
      <c r="B225" s="57"/>
      <c r="C225" s="59">
        <f>IFERROR(VLOOKUP($B225,Staff!$A$2:$B$1001,2,FALSE),"")</f>
        <v>0</v>
      </c>
      <c r="D225" s="57"/>
      <c r="E225" s="63"/>
      <c r="F225" s="63"/>
      <c r="G225" s="63"/>
      <c r="H225" s="63"/>
      <c r="I225" s="61"/>
      <c r="J225" s="64" t="str">
        <f>IF(OR($G225="",$H225=""),"",MAX(0,MOD($H225-$G225,1)*24-N($I225)/60))</f>
        <v/>
      </c>
      <c r="K225" s="64" t="str">
        <f>IF($J225="","",MIN($J225,vc_overtime_threshold))</f>
        <v/>
      </c>
      <c r="L225" s="64" t="str">
        <f>IF($J225="","",MAX(0,$J225-vc_overtime_threshold))</f>
        <v/>
      </c>
      <c r="M225" s="57"/>
      <c r="N225" s="57"/>
      <c r="O225" s="57"/>
    </row>
    <row r="226" spans="1:15">
      <c r="A226" s="58"/>
      <c r="B226" s="57"/>
      <c r="C226" s="59">
        <f>IFERROR(VLOOKUP($B226,Staff!$A$2:$B$1001,2,FALSE),"")</f>
        <v>0</v>
      </c>
      <c r="D226" s="57"/>
      <c r="E226" s="63"/>
      <c r="F226" s="63"/>
      <c r="G226" s="63"/>
      <c r="H226" s="63"/>
      <c r="I226" s="61"/>
      <c r="J226" s="64" t="str">
        <f>IF(OR($G226="",$H226=""),"",MAX(0,MOD($H226-$G226,1)*24-N($I226)/60))</f>
        <v/>
      </c>
      <c r="K226" s="64" t="str">
        <f>IF($J226="","",MIN($J226,vc_overtime_threshold))</f>
        <v/>
      </c>
      <c r="L226" s="64" t="str">
        <f>IF($J226="","",MAX(0,$J226-vc_overtime_threshold))</f>
        <v/>
      </c>
      <c r="M226" s="57"/>
      <c r="N226" s="57"/>
      <c r="O226" s="57"/>
    </row>
    <row r="227" spans="1:15">
      <c r="A227" s="58"/>
      <c r="B227" s="57"/>
      <c r="C227" s="59">
        <f>IFERROR(VLOOKUP($B227,Staff!$A$2:$B$1001,2,FALSE),"")</f>
        <v>0</v>
      </c>
      <c r="D227" s="57"/>
      <c r="E227" s="63"/>
      <c r="F227" s="63"/>
      <c r="G227" s="63"/>
      <c r="H227" s="63"/>
      <c r="I227" s="61"/>
      <c r="J227" s="64" t="str">
        <f>IF(OR($G227="",$H227=""),"",MAX(0,MOD($H227-$G227,1)*24-N($I227)/60))</f>
        <v/>
      </c>
      <c r="K227" s="64" t="str">
        <f>IF($J227="","",MIN($J227,vc_overtime_threshold))</f>
        <v/>
      </c>
      <c r="L227" s="64" t="str">
        <f>IF($J227="","",MAX(0,$J227-vc_overtime_threshold))</f>
        <v/>
      </c>
      <c r="M227" s="57"/>
      <c r="N227" s="57"/>
      <c r="O227" s="57"/>
    </row>
    <row r="228" spans="1:15">
      <c r="A228" s="58"/>
      <c r="B228" s="57"/>
      <c r="C228" s="59">
        <f>IFERROR(VLOOKUP($B228,Staff!$A$2:$B$1001,2,FALSE),"")</f>
        <v>0</v>
      </c>
      <c r="D228" s="57"/>
      <c r="E228" s="63"/>
      <c r="F228" s="63"/>
      <c r="G228" s="63"/>
      <c r="H228" s="63"/>
      <c r="I228" s="61"/>
      <c r="J228" s="64" t="str">
        <f>IF(OR($G228="",$H228=""),"",MAX(0,MOD($H228-$G228,1)*24-N($I228)/60))</f>
        <v/>
      </c>
      <c r="K228" s="64" t="str">
        <f>IF($J228="","",MIN($J228,vc_overtime_threshold))</f>
        <v/>
      </c>
      <c r="L228" s="64" t="str">
        <f>IF($J228="","",MAX(0,$J228-vc_overtime_threshold))</f>
        <v/>
      </c>
      <c r="M228" s="57"/>
      <c r="N228" s="57"/>
      <c r="O228" s="57"/>
    </row>
    <row r="229" spans="1:15">
      <c r="A229" s="58"/>
      <c r="B229" s="57"/>
      <c r="C229" s="59">
        <f>IFERROR(VLOOKUP($B229,Staff!$A$2:$B$1001,2,FALSE),"")</f>
        <v>0</v>
      </c>
      <c r="D229" s="57"/>
      <c r="E229" s="63"/>
      <c r="F229" s="63"/>
      <c r="G229" s="63"/>
      <c r="H229" s="63"/>
      <c r="I229" s="61"/>
      <c r="J229" s="64" t="str">
        <f>IF(OR($G229="",$H229=""),"",MAX(0,MOD($H229-$G229,1)*24-N($I229)/60))</f>
        <v/>
      </c>
      <c r="K229" s="64" t="str">
        <f>IF($J229="","",MIN($J229,vc_overtime_threshold))</f>
        <v/>
      </c>
      <c r="L229" s="64" t="str">
        <f>IF($J229="","",MAX(0,$J229-vc_overtime_threshold))</f>
        <v/>
      </c>
      <c r="M229" s="57"/>
      <c r="N229" s="57"/>
      <c r="O229" s="57"/>
    </row>
    <row r="230" spans="1:15">
      <c r="A230" s="58"/>
      <c r="B230" s="57"/>
      <c r="C230" s="59">
        <f>IFERROR(VLOOKUP($B230,Staff!$A$2:$B$1001,2,FALSE),"")</f>
        <v>0</v>
      </c>
      <c r="D230" s="57"/>
      <c r="E230" s="63"/>
      <c r="F230" s="63"/>
      <c r="G230" s="63"/>
      <c r="H230" s="63"/>
      <c r="I230" s="61"/>
      <c r="J230" s="64" t="str">
        <f>IF(OR($G230="",$H230=""),"",MAX(0,MOD($H230-$G230,1)*24-N($I230)/60))</f>
        <v/>
      </c>
      <c r="K230" s="64" t="str">
        <f>IF($J230="","",MIN($J230,vc_overtime_threshold))</f>
        <v/>
      </c>
      <c r="L230" s="64" t="str">
        <f>IF($J230="","",MAX(0,$J230-vc_overtime_threshold))</f>
        <v/>
      </c>
      <c r="M230" s="57"/>
      <c r="N230" s="57"/>
      <c r="O230" s="57"/>
    </row>
    <row r="231" spans="1:15">
      <c r="A231" s="58"/>
      <c r="B231" s="57"/>
      <c r="C231" s="59">
        <f>IFERROR(VLOOKUP($B231,Staff!$A$2:$B$1001,2,FALSE),"")</f>
        <v>0</v>
      </c>
      <c r="D231" s="57"/>
      <c r="E231" s="63"/>
      <c r="F231" s="63"/>
      <c r="G231" s="63"/>
      <c r="H231" s="63"/>
      <c r="I231" s="61"/>
      <c r="J231" s="64" t="str">
        <f>IF(OR($G231="",$H231=""),"",MAX(0,MOD($H231-$G231,1)*24-N($I231)/60))</f>
        <v/>
      </c>
      <c r="K231" s="64" t="str">
        <f>IF($J231="","",MIN($J231,vc_overtime_threshold))</f>
        <v/>
      </c>
      <c r="L231" s="64" t="str">
        <f>IF($J231="","",MAX(0,$J231-vc_overtime_threshold))</f>
        <v/>
      </c>
      <c r="M231" s="57"/>
      <c r="N231" s="57"/>
      <c r="O231" s="57"/>
    </row>
    <row r="232" spans="1:15">
      <c r="A232" s="58"/>
      <c r="B232" s="57"/>
      <c r="C232" s="59">
        <f>IFERROR(VLOOKUP($B232,Staff!$A$2:$B$1001,2,FALSE),"")</f>
        <v>0</v>
      </c>
      <c r="D232" s="57"/>
      <c r="E232" s="63"/>
      <c r="F232" s="63"/>
      <c r="G232" s="63"/>
      <c r="H232" s="63"/>
      <c r="I232" s="61"/>
      <c r="J232" s="64" t="str">
        <f>IF(OR($G232="",$H232=""),"",MAX(0,MOD($H232-$G232,1)*24-N($I232)/60))</f>
        <v/>
      </c>
      <c r="K232" s="64" t="str">
        <f>IF($J232="","",MIN($J232,vc_overtime_threshold))</f>
        <v/>
      </c>
      <c r="L232" s="64" t="str">
        <f>IF($J232="","",MAX(0,$J232-vc_overtime_threshold))</f>
        <v/>
      </c>
      <c r="M232" s="57"/>
      <c r="N232" s="57"/>
      <c r="O232" s="57"/>
    </row>
    <row r="233" spans="1:15">
      <c r="A233" s="58"/>
      <c r="B233" s="57"/>
      <c r="C233" s="59">
        <f>IFERROR(VLOOKUP($B233,Staff!$A$2:$B$1001,2,FALSE),"")</f>
        <v>0</v>
      </c>
      <c r="D233" s="57"/>
      <c r="E233" s="63"/>
      <c r="F233" s="63"/>
      <c r="G233" s="63"/>
      <c r="H233" s="63"/>
      <c r="I233" s="61"/>
      <c r="J233" s="64" t="str">
        <f>IF(OR($G233="",$H233=""),"",MAX(0,MOD($H233-$G233,1)*24-N($I233)/60))</f>
        <v/>
      </c>
      <c r="K233" s="64" t="str">
        <f>IF($J233="","",MIN($J233,vc_overtime_threshold))</f>
        <v/>
      </c>
      <c r="L233" s="64" t="str">
        <f>IF($J233="","",MAX(0,$J233-vc_overtime_threshold))</f>
        <v/>
      </c>
      <c r="M233" s="57"/>
      <c r="N233" s="57"/>
      <c r="O233" s="57"/>
    </row>
    <row r="234" spans="1:15">
      <c r="A234" s="58"/>
      <c r="B234" s="57"/>
      <c r="C234" s="59">
        <f>IFERROR(VLOOKUP($B234,Staff!$A$2:$B$1001,2,FALSE),"")</f>
        <v>0</v>
      </c>
      <c r="D234" s="57"/>
      <c r="E234" s="63"/>
      <c r="F234" s="63"/>
      <c r="G234" s="63"/>
      <c r="H234" s="63"/>
      <c r="I234" s="61"/>
      <c r="J234" s="64" t="str">
        <f>IF(OR($G234="",$H234=""),"",MAX(0,MOD($H234-$G234,1)*24-N($I234)/60))</f>
        <v/>
      </c>
      <c r="K234" s="64" t="str">
        <f>IF($J234="","",MIN($J234,vc_overtime_threshold))</f>
        <v/>
      </c>
      <c r="L234" s="64" t="str">
        <f>IF($J234="","",MAX(0,$J234-vc_overtime_threshold))</f>
        <v/>
      </c>
      <c r="M234" s="57"/>
      <c r="N234" s="57"/>
      <c r="O234" s="57"/>
    </row>
    <row r="235" spans="1:15">
      <c r="A235" s="58"/>
      <c r="B235" s="57"/>
      <c r="C235" s="59">
        <f>IFERROR(VLOOKUP($B235,Staff!$A$2:$B$1001,2,FALSE),"")</f>
        <v>0</v>
      </c>
      <c r="D235" s="57"/>
      <c r="E235" s="63"/>
      <c r="F235" s="63"/>
      <c r="G235" s="63"/>
      <c r="H235" s="63"/>
      <c r="I235" s="61"/>
      <c r="J235" s="64" t="str">
        <f>IF(OR($G235="",$H235=""),"",MAX(0,MOD($H235-$G235,1)*24-N($I235)/60))</f>
        <v/>
      </c>
      <c r="K235" s="64" t="str">
        <f>IF($J235="","",MIN($J235,vc_overtime_threshold))</f>
        <v/>
      </c>
      <c r="L235" s="64" t="str">
        <f>IF($J235="","",MAX(0,$J235-vc_overtime_threshold))</f>
        <v/>
      </c>
      <c r="M235" s="57"/>
      <c r="N235" s="57"/>
      <c r="O235" s="57"/>
    </row>
    <row r="236" spans="1:15">
      <c r="A236" s="58"/>
      <c r="B236" s="57"/>
      <c r="C236" s="59">
        <f>IFERROR(VLOOKUP($B236,Staff!$A$2:$B$1001,2,FALSE),"")</f>
        <v>0</v>
      </c>
      <c r="D236" s="57"/>
      <c r="E236" s="63"/>
      <c r="F236" s="63"/>
      <c r="G236" s="63"/>
      <c r="H236" s="63"/>
      <c r="I236" s="61"/>
      <c r="J236" s="64" t="str">
        <f>IF(OR($G236="",$H236=""),"",MAX(0,MOD($H236-$G236,1)*24-N($I236)/60))</f>
        <v/>
      </c>
      <c r="K236" s="64" t="str">
        <f>IF($J236="","",MIN($J236,vc_overtime_threshold))</f>
        <v/>
      </c>
      <c r="L236" s="64" t="str">
        <f>IF($J236="","",MAX(0,$J236-vc_overtime_threshold))</f>
        <v/>
      </c>
      <c r="M236" s="57"/>
      <c r="N236" s="57"/>
      <c r="O236" s="57"/>
    </row>
    <row r="237" spans="1:15">
      <c r="A237" s="58"/>
      <c r="B237" s="57"/>
      <c r="C237" s="59">
        <f>IFERROR(VLOOKUP($B237,Staff!$A$2:$B$1001,2,FALSE),"")</f>
        <v>0</v>
      </c>
      <c r="D237" s="57"/>
      <c r="E237" s="63"/>
      <c r="F237" s="63"/>
      <c r="G237" s="63"/>
      <c r="H237" s="63"/>
      <c r="I237" s="61"/>
      <c r="J237" s="64" t="str">
        <f>IF(OR($G237="",$H237=""),"",MAX(0,MOD($H237-$G237,1)*24-N($I237)/60))</f>
        <v/>
      </c>
      <c r="K237" s="64" t="str">
        <f>IF($J237="","",MIN($J237,vc_overtime_threshold))</f>
        <v/>
      </c>
      <c r="L237" s="64" t="str">
        <f>IF($J237="","",MAX(0,$J237-vc_overtime_threshold))</f>
        <v/>
      </c>
      <c r="M237" s="57"/>
      <c r="N237" s="57"/>
      <c r="O237" s="57"/>
    </row>
    <row r="238" spans="1:15">
      <c r="A238" s="58"/>
      <c r="B238" s="57"/>
      <c r="C238" s="59">
        <f>IFERROR(VLOOKUP($B238,Staff!$A$2:$B$1001,2,FALSE),"")</f>
        <v>0</v>
      </c>
      <c r="D238" s="57"/>
      <c r="E238" s="63"/>
      <c r="F238" s="63"/>
      <c r="G238" s="63"/>
      <c r="H238" s="63"/>
      <c r="I238" s="61"/>
      <c r="J238" s="64" t="str">
        <f>IF(OR($G238="",$H238=""),"",MAX(0,MOD($H238-$G238,1)*24-N($I238)/60))</f>
        <v/>
      </c>
      <c r="K238" s="64" t="str">
        <f>IF($J238="","",MIN($J238,vc_overtime_threshold))</f>
        <v/>
      </c>
      <c r="L238" s="64" t="str">
        <f>IF($J238="","",MAX(0,$J238-vc_overtime_threshold))</f>
        <v/>
      </c>
      <c r="M238" s="57"/>
      <c r="N238" s="57"/>
      <c r="O238" s="57"/>
    </row>
    <row r="239" spans="1:15">
      <c r="A239" s="58"/>
      <c r="B239" s="57"/>
      <c r="C239" s="59">
        <f>IFERROR(VLOOKUP($B239,Staff!$A$2:$B$1001,2,FALSE),"")</f>
        <v>0</v>
      </c>
      <c r="D239" s="57"/>
      <c r="E239" s="63"/>
      <c r="F239" s="63"/>
      <c r="G239" s="63"/>
      <c r="H239" s="63"/>
      <c r="I239" s="61"/>
      <c r="J239" s="64" t="str">
        <f>IF(OR($G239="",$H239=""),"",MAX(0,MOD($H239-$G239,1)*24-N($I239)/60))</f>
        <v/>
      </c>
      <c r="K239" s="64" t="str">
        <f>IF($J239="","",MIN($J239,vc_overtime_threshold))</f>
        <v/>
      </c>
      <c r="L239" s="64" t="str">
        <f>IF($J239="","",MAX(0,$J239-vc_overtime_threshold))</f>
        <v/>
      </c>
      <c r="M239" s="57"/>
      <c r="N239" s="57"/>
      <c r="O239" s="57"/>
    </row>
    <row r="240" spans="1:15">
      <c r="A240" s="58"/>
      <c r="B240" s="57"/>
      <c r="C240" s="59">
        <f>IFERROR(VLOOKUP($B240,Staff!$A$2:$B$1001,2,FALSE),"")</f>
        <v>0</v>
      </c>
      <c r="D240" s="57"/>
      <c r="E240" s="63"/>
      <c r="F240" s="63"/>
      <c r="G240" s="63"/>
      <c r="H240" s="63"/>
      <c r="I240" s="61"/>
      <c r="J240" s="64" t="str">
        <f>IF(OR($G240="",$H240=""),"",MAX(0,MOD($H240-$G240,1)*24-N($I240)/60))</f>
        <v/>
      </c>
      <c r="K240" s="64" t="str">
        <f>IF($J240="","",MIN($J240,vc_overtime_threshold))</f>
        <v/>
      </c>
      <c r="L240" s="64" t="str">
        <f>IF($J240="","",MAX(0,$J240-vc_overtime_threshold))</f>
        <v/>
      </c>
      <c r="M240" s="57"/>
      <c r="N240" s="57"/>
      <c r="O240" s="57"/>
    </row>
    <row r="241" spans="1:15">
      <c r="A241" s="58"/>
      <c r="B241" s="57"/>
      <c r="C241" s="59">
        <f>IFERROR(VLOOKUP($B241,Staff!$A$2:$B$1001,2,FALSE),"")</f>
        <v>0</v>
      </c>
      <c r="D241" s="57"/>
      <c r="E241" s="63"/>
      <c r="F241" s="63"/>
      <c r="G241" s="63"/>
      <c r="H241" s="63"/>
      <c r="I241" s="61"/>
      <c r="J241" s="64" t="str">
        <f>IF(OR($G241="",$H241=""),"",MAX(0,MOD($H241-$G241,1)*24-N($I241)/60))</f>
        <v/>
      </c>
      <c r="K241" s="64" t="str">
        <f>IF($J241="","",MIN($J241,vc_overtime_threshold))</f>
        <v/>
      </c>
      <c r="L241" s="64" t="str">
        <f>IF($J241="","",MAX(0,$J241-vc_overtime_threshold))</f>
        <v/>
      </c>
      <c r="M241" s="57"/>
      <c r="N241" s="57"/>
      <c r="O241" s="57"/>
    </row>
    <row r="242" spans="1:15">
      <c r="A242" s="58"/>
      <c r="B242" s="57"/>
      <c r="C242" s="59">
        <f>IFERROR(VLOOKUP($B242,Staff!$A$2:$B$1001,2,FALSE),"")</f>
        <v>0</v>
      </c>
      <c r="D242" s="57"/>
      <c r="E242" s="63"/>
      <c r="F242" s="63"/>
      <c r="G242" s="63"/>
      <c r="H242" s="63"/>
      <c r="I242" s="61"/>
      <c r="J242" s="64" t="str">
        <f>IF(OR($G242="",$H242=""),"",MAX(0,MOD($H242-$G242,1)*24-N($I242)/60))</f>
        <v/>
      </c>
      <c r="K242" s="64" t="str">
        <f>IF($J242="","",MIN($J242,vc_overtime_threshold))</f>
        <v/>
      </c>
      <c r="L242" s="64" t="str">
        <f>IF($J242="","",MAX(0,$J242-vc_overtime_threshold))</f>
        <v/>
      </c>
      <c r="M242" s="57"/>
      <c r="N242" s="57"/>
      <c r="O242" s="57"/>
    </row>
    <row r="243" spans="1:15">
      <c r="A243" s="58"/>
      <c r="B243" s="57"/>
      <c r="C243" s="59">
        <f>IFERROR(VLOOKUP($B243,Staff!$A$2:$B$1001,2,FALSE),"")</f>
        <v>0</v>
      </c>
      <c r="D243" s="57"/>
      <c r="E243" s="63"/>
      <c r="F243" s="63"/>
      <c r="G243" s="63"/>
      <c r="H243" s="63"/>
      <c r="I243" s="61"/>
      <c r="J243" s="64" t="str">
        <f>IF(OR($G243="",$H243=""),"",MAX(0,MOD($H243-$G243,1)*24-N($I243)/60))</f>
        <v/>
      </c>
      <c r="K243" s="64" t="str">
        <f>IF($J243="","",MIN($J243,vc_overtime_threshold))</f>
        <v/>
      </c>
      <c r="L243" s="64" t="str">
        <f>IF($J243="","",MAX(0,$J243-vc_overtime_threshold))</f>
        <v/>
      </c>
      <c r="M243" s="57"/>
      <c r="N243" s="57"/>
      <c r="O243" s="57"/>
    </row>
    <row r="244" spans="1:15">
      <c r="A244" s="58"/>
      <c r="B244" s="57"/>
      <c r="C244" s="59">
        <f>IFERROR(VLOOKUP($B244,Staff!$A$2:$B$1001,2,FALSE),"")</f>
        <v>0</v>
      </c>
      <c r="D244" s="57"/>
      <c r="E244" s="63"/>
      <c r="F244" s="63"/>
      <c r="G244" s="63"/>
      <c r="H244" s="63"/>
      <c r="I244" s="61"/>
      <c r="J244" s="64" t="str">
        <f>IF(OR($G244="",$H244=""),"",MAX(0,MOD($H244-$G244,1)*24-N($I244)/60))</f>
        <v/>
      </c>
      <c r="K244" s="64" t="str">
        <f>IF($J244="","",MIN($J244,vc_overtime_threshold))</f>
        <v/>
      </c>
      <c r="L244" s="64" t="str">
        <f>IF($J244="","",MAX(0,$J244-vc_overtime_threshold))</f>
        <v/>
      </c>
      <c r="M244" s="57"/>
      <c r="N244" s="57"/>
      <c r="O244" s="57"/>
    </row>
    <row r="245" spans="1:15">
      <c r="A245" s="58"/>
      <c r="B245" s="57"/>
      <c r="C245" s="59">
        <f>IFERROR(VLOOKUP($B245,Staff!$A$2:$B$1001,2,FALSE),"")</f>
        <v>0</v>
      </c>
      <c r="D245" s="57"/>
      <c r="E245" s="63"/>
      <c r="F245" s="63"/>
      <c r="G245" s="63"/>
      <c r="H245" s="63"/>
      <c r="I245" s="61"/>
      <c r="J245" s="64" t="str">
        <f>IF(OR($G245="",$H245=""),"",MAX(0,MOD($H245-$G245,1)*24-N($I245)/60))</f>
        <v/>
      </c>
      <c r="K245" s="64" t="str">
        <f>IF($J245="","",MIN($J245,vc_overtime_threshold))</f>
        <v/>
      </c>
      <c r="L245" s="64" t="str">
        <f>IF($J245="","",MAX(0,$J245-vc_overtime_threshold))</f>
        <v/>
      </c>
      <c r="M245" s="57"/>
      <c r="N245" s="57"/>
      <c r="O245" s="57"/>
    </row>
    <row r="246" spans="1:15">
      <c r="A246" s="58"/>
      <c r="B246" s="57"/>
      <c r="C246" s="59">
        <f>IFERROR(VLOOKUP($B246,Staff!$A$2:$B$1001,2,FALSE),"")</f>
        <v>0</v>
      </c>
      <c r="D246" s="57"/>
      <c r="E246" s="63"/>
      <c r="F246" s="63"/>
      <c r="G246" s="63"/>
      <c r="H246" s="63"/>
      <c r="I246" s="61"/>
      <c r="J246" s="64" t="str">
        <f>IF(OR($G246="",$H246=""),"",MAX(0,MOD($H246-$G246,1)*24-N($I246)/60))</f>
        <v/>
      </c>
      <c r="K246" s="64" t="str">
        <f>IF($J246="","",MIN($J246,vc_overtime_threshold))</f>
        <v/>
      </c>
      <c r="L246" s="64" t="str">
        <f>IF($J246="","",MAX(0,$J246-vc_overtime_threshold))</f>
        <v/>
      </c>
      <c r="M246" s="57"/>
      <c r="N246" s="57"/>
      <c r="O246" s="57"/>
    </row>
    <row r="247" spans="1:15">
      <c r="A247" s="58"/>
      <c r="B247" s="57"/>
      <c r="C247" s="59">
        <f>IFERROR(VLOOKUP($B247,Staff!$A$2:$B$1001,2,FALSE),"")</f>
        <v>0</v>
      </c>
      <c r="D247" s="57"/>
      <c r="E247" s="63"/>
      <c r="F247" s="63"/>
      <c r="G247" s="63"/>
      <c r="H247" s="63"/>
      <c r="I247" s="61"/>
      <c r="J247" s="64" t="str">
        <f>IF(OR($G247="",$H247=""),"",MAX(0,MOD($H247-$G247,1)*24-N($I247)/60))</f>
        <v/>
      </c>
      <c r="K247" s="64" t="str">
        <f>IF($J247="","",MIN($J247,vc_overtime_threshold))</f>
        <v/>
      </c>
      <c r="L247" s="64" t="str">
        <f>IF($J247="","",MAX(0,$J247-vc_overtime_threshold))</f>
        <v/>
      </c>
      <c r="M247" s="57"/>
      <c r="N247" s="57"/>
      <c r="O247" s="57"/>
    </row>
    <row r="248" spans="1:15">
      <c r="A248" s="58"/>
      <c r="B248" s="57"/>
      <c r="C248" s="59">
        <f>IFERROR(VLOOKUP($B248,Staff!$A$2:$B$1001,2,FALSE),"")</f>
        <v>0</v>
      </c>
      <c r="D248" s="57"/>
      <c r="E248" s="63"/>
      <c r="F248" s="63"/>
      <c r="G248" s="63"/>
      <c r="H248" s="63"/>
      <c r="I248" s="61"/>
      <c r="J248" s="64" t="str">
        <f>IF(OR($G248="",$H248=""),"",MAX(0,MOD($H248-$G248,1)*24-N($I248)/60))</f>
        <v/>
      </c>
      <c r="K248" s="64" t="str">
        <f>IF($J248="","",MIN($J248,vc_overtime_threshold))</f>
        <v/>
      </c>
      <c r="L248" s="64" t="str">
        <f>IF($J248="","",MAX(0,$J248-vc_overtime_threshold))</f>
        <v/>
      </c>
      <c r="M248" s="57"/>
      <c r="N248" s="57"/>
      <c r="O248" s="57"/>
    </row>
    <row r="249" spans="1:15">
      <c r="A249" s="58"/>
      <c r="B249" s="57"/>
      <c r="C249" s="59">
        <f>IFERROR(VLOOKUP($B249,Staff!$A$2:$B$1001,2,FALSE),"")</f>
        <v>0</v>
      </c>
      <c r="D249" s="57"/>
      <c r="E249" s="63"/>
      <c r="F249" s="63"/>
      <c r="G249" s="63"/>
      <c r="H249" s="63"/>
      <c r="I249" s="61"/>
      <c r="J249" s="64" t="str">
        <f>IF(OR($G249="",$H249=""),"",MAX(0,MOD($H249-$G249,1)*24-N($I249)/60))</f>
        <v/>
      </c>
      <c r="K249" s="64" t="str">
        <f>IF($J249="","",MIN($J249,vc_overtime_threshold))</f>
        <v/>
      </c>
      <c r="L249" s="64" t="str">
        <f>IF($J249="","",MAX(0,$J249-vc_overtime_threshold))</f>
        <v/>
      </c>
      <c r="M249" s="57"/>
      <c r="N249" s="57"/>
      <c r="O249" s="57"/>
    </row>
    <row r="250" spans="1:15">
      <c r="A250" s="58"/>
      <c r="B250" s="57"/>
      <c r="C250" s="59">
        <f>IFERROR(VLOOKUP($B250,Staff!$A$2:$B$1001,2,FALSE),"")</f>
        <v>0</v>
      </c>
      <c r="D250" s="57"/>
      <c r="E250" s="63"/>
      <c r="F250" s="63"/>
      <c r="G250" s="63"/>
      <c r="H250" s="63"/>
      <c r="I250" s="61"/>
      <c r="J250" s="64" t="str">
        <f>IF(OR($G250="",$H250=""),"",MAX(0,MOD($H250-$G250,1)*24-N($I250)/60))</f>
        <v/>
      </c>
      <c r="K250" s="64" t="str">
        <f>IF($J250="","",MIN($J250,vc_overtime_threshold))</f>
        <v/>
      </c>
      <c r="L250" s="64" t="str">
        <f>IF($J250="","",MAX(0,$J250-vc_overtime_threshold))</f>
        <v/>
      </c>
      <c r="M250" s="57"/>
      <c r="N250" s="57"/>
      <c r="O250" s="57"/>
    </row>
    <row r="251" spans="1:15">
      <c r="A251" s="58"/>
      <c r="B251" s="57"/>
      <c r="C251" s="59">
        <f>IFERROR(VLOOKUP($B251,Staff!$A$2:$B$1001,2,FALSE),"")</f>
        <v>0</v>
      </c>
      <c r="D251" s="57"/>
      <c r="E251" s="63"/>
      <c r="F251" s="63"/>
      <c r="G251" s="63"/>
      <c r="H251" s="63"/>
      <c r="I251" s="61"/>
      <c r="J251" s="64" t="str">
        <f>IF(OR($G251="",$H251=""),"",MAX(0,MOD($H251-$G251,1)*24-N($I251)/60))</f>
        <v/>
      </c>
      <c r="K251" s="64" t="str">
        <f>IF($J251="","",MIN($J251,vc_overtime_threshold))</f>
        <v/>
      </c>
      <c r="L251" s="64" t="str">
        <f>IF($J251="","",MAX(0,$J251-vc_overtime_threshold))</f>
        <v/>
      </c>
      <c r="M251" s="57"/>
      <c r="N251" s="57"/>
      <c r="O251" s="57"/>
    </row>
    <row r="252" spans="1:15">
      <c r="A252" s="58"/>
      <c r="B252" s="57"/>
      <c r="C252" s="59">
        <f>IFERROR(VLOOKUP($B252,Staff!$A$2:$B$1001,2,FALSE),"")</f>
        <v>0</v>
      </c>
      <c r="D252" s="57"/>
      <c r="E252" s="63"/>
      <c r="F252" s="63"/>
      <c r="G252" s="63"/>
      <c r="H252" s="63"/>
      <c r="I252" s="61"/>
      <c r="J252" s="64" t="str">
        <f>IF(OR($G252="",$H252=""),"",MAX(0,MOD($H252-$G252,1)*24-N($I252)/60))</f>
        <v/>
      </c>
      <c r="K252" s="64" t="str">
        <f>IF($J252="","",MIN($J252,vc_overtime_threshold))</f>
        <v/>
      </c>
      <c r="L252" s="64" t="str">
        <f>IF($J252="","",MAX(0,$J252-vc_overtime_threshold))</f>
        <v/>
      </c>
      <c r="M252" s="57"/>
      <c r="N252" s="57"/>
      <c r="O252" s="57"/>
    </row>
    <row r="253" spans="1:15">
      <c r="A253" s="58"/>
      <c r="B253" s="57"/>
      <c r="C253" s="59">
        <f>IFERROR(VLOOKUP($B253,Staff!$A$2:$B$1001,2,FALSE),"")</f>
        <v>0</v>
      </c>
      <c r="D253" s="57"/>
      <c r="E253" s="63"/>
      <c r="F253" s="63"/>
      <c r="G253" s="63"/>
      <c r="H253" s="63"/>
      <c r="I253" s="61"/>
      <c r="J253" s="64" t="str">
        <f>IF(OR($G253="",$H253=""),"",MAX(0,MOD($H253-$G253,1)*24-N($I253)/60))</f>
        <v/>
      </c>
      <c r="K253" s="64" t="str">
        <f>IF($J253="","",MIN($J253,vc_overtime_threshold))</f>
        <v/>
      </c>
      <c r="L253" s="64" t="str">
        <f>IF($J253="","",MAX(0,$J253-vc_overtime_threshold))</f>
        <v/>
      </c>
      <c r="M253" s="57"/>
      <c r="N253" s="57"/>
      <c r="O253" s="57"/>
    </row>
    <row r="254" spans="1:15">
      <c r="A254" s="58"/>
      <c r="B254" s="57"/>
      <c r="C254" s="59">
        <f>IFERROR(VLOOKUP($B254,Staff!$A$2:$B$1001,2,FALSE),"")</f>
        <v>0</v>
      </c>
      <c r="D254" s="57"/>
      <c r="E254" s="63"/>
      <c r="F254" s="63"/>
      <c r="G254" s="63"/>
      <c r="H254" s="63"/>
      <c r="I254" s="61"/>
      <c r="J254" s="64" t="str">
        <f>IF(OR($G254="",$H254=""),"",MAX(0,MOD($H254-$G254,1)*24-N($I254)/60))</f>
        <v/>
      </c>
      <c r="K254" s="64" t="str">
        <f>IF($J254="","",MIN($J254,vc_overtime_threshold))</f>
        <v/>
      </c>
      <c r="L254" s="64" t="str">
        <f>IF($J254="","",MAX(0,$J254-vc_overtime_threshold))</f>
        <v/>
      </c>
      <c r="M254" s="57"/>
      <c r="N254" s="57"/>
      <c r="O254" s="57"/>
    </row>
    <row r="255" spans="1:15">
      <c r="A255" s="58"/>
      <c r="B255" s="57"/>
      <c r="C255" s="59">
        <f>IFERROR(VLOOKUP($B255,Staff!$A$2:$B$1001,2,FALSE),"")</f>
        <v>0</v>
      </c>
      <c r="D255" s="57"/>
      <c r="E255" s="63"/>
      <c r="F255" s="63"/>
      <c r="G255" s="63"/>
      <c r="H255" s="63"/>
      <c r="I255" s="61"/>
      <c r="J255" s="64" t="str">
        <f>IF(OR($G255="",$H255=""),"",MAX(0,MOD($H255-$G255,1)*24-N($I255)/60))</f>
        <v/>
      </c>
      <c r="K255" s="64" t="str">
        <f>IF($J255="","",MIN($J255,vc_overtime_threshold))</f>
        <v/>
      </c>
      <c r="L255" s="64" t="str">
        <f>IF($J255="","",MAX(0,$J255-vc_overtime_threshold))</f>
        <v/>
      </c>
      <c r="M255" s="57"/>
      <c r="N255" s="57"/>
      <c r="O255" s="57"/>
    </row>
    <row r="256" spans="1:15">
      <c r="A256" s="58"/>
      <c r="B256" s="57"/>
      <c r="C256" s="59">
        <f>IFERROR(VLOOKUP($B256,Staff!$A$2:$B$1001,2,FALSE),"")</f>
        <v>0</v>
      </c>
      <c r="D256" s="57"/>
      <c r="E256" s="63"/>
      <c r="F256" s="63"/>
      <c r="G256" s="63"/>
      <c r="H256" s="63"/>
      <c r="I256" s="61"/>
      <c r="J256" s="64" t="str">
        <f>IF(OR($G256="",$H256=""),"",MAX(0,MOD($H256-$G256,1)*24-N($I256)/60))</f>
        <v/>
      </c>
      <c r="K256" s="64" t="str">
        <f>IF($J256="","",MIN($J256,vc_overtime_threshold))</f>
        <v/>
      </c>
      <c r="L256" s="64" t="str">
        <f>IF($J256="","",MAX(0,$J256-vc_overtime_threshold))</f>
        <v/>
      </c>
      <c r="M256" s="57"/>
      <c r="N256" s="57"/>
      <c r="O256" s="57"/>
    </row>
    <row r="257" spans="1:15">
      <c r="A257" s="58"/>
      <c r="B257" s="57"/>
      <c r="C257" s="59">
        <f>IFERROR(VLOOKUP($B257,Staff!$A$2:$B$1001,2,FALSE),"")</f>
        <v>0</v>
      </c>
      <c r="D257" s="57"/>
      <c r="E257" s="63"/>
      <c r="F257" s="63"/>
      <c r="G257" s="63"/>
      <c r="H257" s="63"/>
      <c r="I257" s="61"/>
      <c r="J257" s="64" t="str">
        <f>IF(OR($G257="",$H257=""),"",MAX(0,MOD($H257-$G257,1)*24-N($I257)/60))</f>
        <v/>
      </c>
      <c r="K257" s="64" t="str">
        <f>IF($J257="","",MIN($J257,vc_overtime_threshold))</f>
        <v/>
      </c>
      <c r="L257" s="64" t="str">
        <f>IF($J257="","",MAX(0,$J257-vc_overtime_threshold))</f>
        <v/>
      </c>
      <c r="M257" s="57"/>
      <c r="N257" s="57"/>
      <c r="O257" s="57"/>
    </row>
    <row r="258" spans="1:15">
      <c r="A258" s="58"/>
      <c r="B258" s="57"/>
      <c r="C258" s="59">
        <f>IFERROR(VLOOKUP($B258,Staff!$A$2:$B$1001,2,FALSE),"")</f>
        <v>0</v>
      </c>
      <c r="D258" s="57"/>
      <c r="E258" s="63"/>
      <c r="F258" s="63"/>
      <c r="G258" s="63"/>
      <c r="H258" s="63"/>
      <c r="I258" s="61"/>
      <c r="J258" s="64" t="str">
        <f>IF(OR($G258="",$H258=""),"",MAX(0,MOD($H258-$G258,1)*24-N($I258)/60))</f>
        <v/>
      </c>
      <c r="K258" s="64" t="str">
        <f>IF($J258="","",MIN($J258,vc_overtime_threshold))</f>
        <v/>
      </c>
      <c r="L258" s="64" t="str">
        <f>IF($J258="","",MAX(0,$J258-vc_overtime_threshold))</f>
        <v/>
      </c>
      <c r="M258" s="57"/>
      <c r="N258" s="57"/>
      <c r="O258" s="57"/>
    </row>
    <row r="259" spans="1:15">
      <c r="A259" s="58"/>
      <c r="B259" s="57"/>
      <c r="C259" s="59">
        <f>IFERROR(VLOOKUP($B259,Staff!$A$2:$B$1001,2,FALSE),"")</f>
        <v>0</v>
      </c>
      <c r="D259" s="57"/>
      <c r="E259" s="63"/>
      <c r="F259" s="63"/>
      <c r="G259" s="63"/>
      <c r="H259" s="63"/>
      <c r="I259" s="61"/>
      <c r="J259" s="64" t="str">
        <f>IF(OR($G259="",$H259=""),"",MAX(0,MOD($H259-$G259,1)*24-N($I259)/60))</f>
        <v/>
      </c>
      <c r="K259" s="64" t="str">
        <f>IF($J259="","",MIN($J259,vc_overtime_threshold))</f>
        <v/>
      </c>
      <c r="L259" s="64" t="str">
        <f>IF($J259="","",MAX(0,$J259-vc_overtime_threshold))</f>
        <v/>
      </c>
      <c r="M259" s="57"/>
      <c r="N259" s="57"/>
      <c r="O259" s="57"/>
    </row>
    <row r="260" spans="1:15">
      <c r="A260" s="58"/>
      <c r="B260" s="57"/>
      <c r="C260" s="59">
        <f>IFERROR(VLOOKUP($B260,Staff!$A$2:$B$1001,2,FALSE),"")</f>
        <v>0</v>
      </c>
      <c r="D260" s="57"/>
      <c r="E260" s="63"/>
      <c r="F260" s="63"/>
      <c r="G260" s="63"/>
      <c r="H260" s="63"/>
      <c r="I260" s="61"/>
      <c r="J260" s="64" t="str">
        <f>IF(OR($G260="",$H260=""),"",MAX(0,MOD($H260-$G260,1)*24-N($I260)/60))</f>
        <v/>
      </c>
      <c r="K260" s="64" t="str">
        <f>IF($J260="","",MIN($J260,vc_overtime_threshold))</f>
        <v/>
      </c>
      <c r="L260" s="64" t="str">
        <f>IF($J260="","",MAX(0,$J260-vc_overtime_threshold))</f>
        <v/>
      </c>
      <c r="M260" s="57"/>
      <c r="N260" s="57"/>
      <c r="O260" s="57"/>
    </row>
    <row r="261" spans="1:15">
      <c r="A261" s="58"/>
      <c r="B261" s="57"/>
      <c r="C261" s="59">
        <f>IFERROR(VLOOKUP($B261,Staff!$A$2:$B$1001,2,FALSE),"")</f>
        <v>0</v>
      </c>
      <c r="D261" s="57"/>
      <c r="E261" s="63"/>
      <c r="F261" s="63"/>
      <c r="G261" s="63"/>
      <c r="H261" s="63"/>
      <c r="I261" s="61"/>
      <c r="J261" s="64" t="str">
        <f>IF(OR($G261="",$H261=""),"",MAX(0,MOD($H261-$G261,1)*24-N($I261)/60))</f>
        <v/>
      </c>
      <c r="K261" s="64" t="str">
        <f>IF($J261="","",MIN($J261,vc_overtime_threshold))</f>
        <v/>
      </c>
      <c r="L261" s="64" t="str">
        <f>IF($J261="","",MAX(0,$J261-vc_overtime_threshold))</f>
        <v/>
      </c>
      <c r="M261" s="57"/>
      <c r="N261" s="57"/>
      <c r="O261" s="57"/>
    </row>
    <row r="262" spans="1:15">
      <c r="A262" s="58"/>
      <c r="B262" s="57"/>
      <c r="C262" s="59">
        <f>IFERROR(VLOOKUP($B262,Staff!$A$2:$B$1001,2,FALSE),"")</f>
        <v>0</v>
      </c>
      <c r="D262" s="57"/>
      <c r="E262" s="63"/>
      <c r="F262" s="63"/>
      <c r="G262" s="63"/>
      <c r="H262" s="63"/>
      <c r="I262" s="61"/>
      <c r="J262" s="64" t="str">
        <f>IF(OR($G262="",$H262=""),"",MAX(0,MOD($H262-$G262,1)*24-N($I262)/60))</f>
        <v/>
      </c>
      <c r="K262" s="64" t="str">
        <f>IF($J262="","",MIN($J262,vc_overtime_threshold))</f>
        <v/>
      </c>
      <c r="L262" s="64" t="str">
        <f>IF($J262="","",MAX(0,$J262-vc_overtime_threshold))</f>
        <v/>
      </c>
      <c r="M262" s="57"/>
      <c r="N262" s="57"/>
      <c r="O262" s="57"/>
    </row>
    <row r="263" spans="1:15">
      <c r="A263" s="58"/>
      <c r="B263" s="57"/>
      <c r="C263" s="59">
        <f>IFERROR(VLOOKUP($B263,Staff!$A$2:$B$1001,2,FALSE),"")</f>
        <v>0</v>
      </c>
      <c r="D263" s="57"/>
      <c r="E263" s="63"/>
      <c r="F263" s="63"/>
      <c r="G263" s="63"/>
      <c r="H263" s="63"/>
      <c r="I263" s="61"/>
      <c r="J263" s="64" t="str">
        <f>IF(OR($G263="",$H263=""),"",MAX(0,MOD($H263-$G263,1)*24-N($I263)/60))</f>
        <v/>
      </c>
      <c r="K263" s="64" t="str">
        <f>IF($J263="","",MIN($J263,vc_overtime_threshold))</f>
        <v/>
      </c>
      <c r="L263" s="64" t="str">
        <f>IF($J263="","",MAX(0,$J263-vc_overtime_threshold))</f>
        <v/>
      </c>
      <c r="M263" s="57"/>
      <c r="N263" s="57"/>
      <c r="O263" s="57"/>
    </row>
    <row r="264" spans="1:15">
      <c r="A264" s="58"/>
      <c r="B264" s="57"/>
      <c r="C264" s="59">
        <f>IFERROR(VLOOKUP($B264,Staff!$A$2:$B$1001,2,FALSE),"")</f>
        <v>0</v>
      </c>
      <c r="D264" s="57"/>
      <c r="E264" s="63"/>
      <c r="F264" s="63"/>
      <c r="G264" s="63"/>
      <c r="H264" s="63"/>
      <c r="I264" s="61"/>
      <c r="J264" s="64" t="str">
        <f>IF(OR($G264="",$H264=""),"",MAX(0,MOD($H264-$G264,1)*24-N($I264)/60))</f>
        <v/>
      </c>
      <c r="K264" s="64" t="str">
        <f>IF($J264="","",MIN($J264,vc_overtime_threshold))</f>
        <v/>
      </c>
      <c r="L264" s="64" t="str">
        <f>IF($J264="","",MAX(0,$J264-vc_overtime_threshold))</f>
        <v/>
      </c>
      <c r="M264" s="57"/>
      <c r="N264" s="57"/>
      <c r="O264" s="57"/>
    </row>
    <row r="265" spans="1:15">
      <c r="A265" s="58"/>
      <c r="B265" s="57"/>
      <c r="C265" s="59">
        <f>IFERROR(VLOOKUP($B265,Staff!$A$2:$B$1001,2,FALSE),"")</f>
        <v>0</v>
      </c>
      <c r="D265" s="57"/>
      <c r="E265" s="63"/>
      <c r="F265" s="63"/>
      <c r="G265" s="63"/>
      <c r="H265" s="63"/>
      <c r="I265" s="61"/>
      <c r="J265" s="64" t="str">
        <f>IF(OR($G265="",$H265=""),"",MAX(0,MOD($H265-$G265,1)*24-N($I265)/60))</f>
        <v/>
      </c>
      <c r="K265" s="64" t="str">
        <f>IF($J265="","",MIN($J265,vc_overtime_threshold))</f>
        <v/>
      </c>
      <c r="L265" s="64" t="str">
        <f>IF($J265="","",MAX(0,$J265-vc_overtime_threshold))</f>
        <v/>
      </c>
      <c r="M265" s="57"/>
      <c r="N265" s="57"/>
      <c r="O265" s="57"/>
    </row>
    <row r="266" spans="1:15">
      <c r="A266" s="58"/>
      <c r="B266" s="57"/>
      <c r="C266" s="59">
        <f>IFERROR(VLOOKUP($B266,Staff!$A$2:$B$1001,2,FALSE),"")</f>
        <v>0</v>
      </c>
      <c r="D266" s="57"/>
      <c r="E266" s="63"/>
      <c r="F266" s="63"/>
      <c r="G266" s="63"/>
      <c r="H266" s="63"/>
      <c r="I266" s="61"/>
      <c r="J266" s="64" t="str">
        <f>IF(OR($G266="",$H266=""),"",MAX(0,MOD($H266-$G266,1)*24-N($I266)/60))</f>
        <v/>
      </c>
      <c r="K266" s="64" t="str">
        <f>IF($J266="","",MIN($J266,vc_overtime_threshold))</f>
        <v/>
      </c>
      <c r="L266" s="64" t="str">
        <f>IF($J266="","",MAX(0,$J266-vc_overtime_threshold))</f>
        <v/>
      </c>
      <c r="M266" s="57"/>
      <c r="N266" s="57"/>
      <c r="O266" s="57"/>
    </row>
    <row r="267" spans="1:15">
      <c r="A267" s="58"/>
      <c r="B267" s="57"/>
      <c r="C267" s="59">
        <f>IFERROR(VLOOKUP($B267,Staff!$A$2:$B$1001,2,FALSE),"")</f>
        <v>0</v>
      </c>
      <c r="D267" s="57"/>
      <c r="E267" s="63"/>
      <c r="F267" s="63"/>
      <c r="G267" s="63"/>
      <c r="H267" s="63"/>
      <c r="I267" s="61"/>
      <c r="J267" s="64" t="str">
        <f>IF(OR($G267="",$H267=""),"",MAX(0,MOD($H267-$G267,1)*24-N($I267)/60))</f>
        <v/>
      </c>
      <c r="K267" s="64" t="str">
        <f>IF($J267="","",MIN($J267,vc_overtime_threshold))</f>
        <v/>
      </c>
      <c r="L267" s="64" t="str">
        <f>IF($J267="","",MAX(0,$J267-vc_overtime_threshold))</f>
        <v/>
      </c>
      <c r="M267" s="57"/>
      <c r="N267" s="57"/>
      <c r="O267" s="57"/>
    </row>
    <row r="268" spans="1:15">
      <c r="A268" s="58"/>
      <c r="B268" s="57"/>
      <c r="C268" s="59">
        <f>IFERROR(VLOOKUP($B268,Staff!$A$2:$B$1001,2,FALSE),"")</f>
        <v>0</v>
      </c>
      <c r="D268" s="57"/>
      <c r="E268" s="63"/>
      <c r="F268" s="63"/>
      <c r="G268" s="63"/>
      <c r="H268" s="63"/>
      <c r="I268" s="61"/>
      <c r="J268" s="64" t="str">
        <f>IF(OR($G268="",$H268=""),"",MAX(0,MOD($H268-$G268,1)*24-N($I268)/60))</f>
        <v/>
      </c>
      <c r="K268" s="64" t="str">
        <f>IF($J268="","",MIN($J268,vc_overtime_threshold))</f>
        <v/>
      </c>
      <c r="L268" s="64" t="str">
        <f>IF($J268="","",MAX(0,$J268-vc_overtime_threshold))</f>
        <v/>
      </c>
      <c r="M268" s="57"/>
      <c r="N268" s="57"/>
      <c r="O268" s="57"/>
    </row>
    <row r="269" spans="1:15">
      <c r="A269" s="58"/>
      <c r="B269" s="57"/>
      <c r="C269" s="59">
        <f>IFERROR(VLOOKUP($B269,Staff!$A$2:$B$1001,2,FALSE),"")</f>
        <v>0</v>
      </c>
      <c r="D269" s="57"/>
      <c r="E269" s="63"/>
      <c r="F269" s="63"/>
      <c r="G269" s="63"/>
      <c r="H269" s="63"/>
      <c r="I269" s="61"/>
      <c r="J269" s="64" t="str">
        <f>IF(OR($G269="",$H269=""),"",MAX(0,MOD($H269-$G269,1)*24-N($I269)/60))</f>
        <v/>
      </c>
      <c r="K269" s="64" t="str">
        <f>IF($J269="","",MIN($J269,vc_overtime_threshold))</f>
        <v/>
      </c>
      <c r="L269" s="64" t="str">
        <f>IF($J269="","",MAX(0,$J269-vc_overtime_threshold))</f>
        <v/>
      </c>
      <c r="M269" s="57"/>
      <c r="N269" s="57"/>
      <c r="O269" s="57"/>
    </row>
    <row r="270" spans="1:15">
      <c r="A270" s="58"/>
      <c r="B270" s="57"/>
      <c r="C270" s="59">
        <f>IFERROR(VLOOKUP($B270,Staff!$A$2:$B$1001,2,FALSE),"")</f>
        <v>0</v>
      </c>
      <c r="D270" s="57"/>
      <c r="E270" s="63"/>
      <c r="F270" s="63"/>
      <c r="G270" s="63"/>
      <c r="H270" s="63"/>
      <c r="I270" s="61"/>
      <c r="J270" s="64" t="str">
        <f>IF(OR($G270="",$H270=""),"",MAX(0,MOD($H270-$G270,1)*24-N($I270)/60))</f>
        <v/>
      </c>
      <c r="K270" s="64" t="str">
        <f>IF($J270="","",MIN($J270,vc_overtime_threshold))</f>
        <v/>
      </c>
      <c r="L270" s="64" t="str">
        <f>IF($J270="","",MAX(0,$J270-vc_overtime_threshold))</f>
        <v/>
      </c>
      <c r="M270" s="57"/>
      <c r="N270" s="57"/>
      <c r="O270" s="57"/>
    </row>
    <row r="271" spans="1:15">
      <c r="A271" s="58"/>
      <c r="B271" s="57"/>
      <c r="C271" s="59">
        <f>IFERROR(VLOOKUP($B271,Staff!$A$2:$B$1001,2,FALSE),"")</f>
        <v>0</v>
      </c>
      <c r="D271" s="57"/>
      <c r="E271" s="63"/>
      <c r="F271" s="63"/>
      <c r="G271" s="63"/>
      <c r="H271" s="63"/>
      <c r="I271" s="61"/>
      <c r="J271" s="64" t="str">
        <f>IF(OR($G271="",$H271=""),"",MAX(0,MOD($H271-$G271,1)*24-N($I271)/60))</f>
        <v/>
      </c>
      <c r="K271" s="64" t="str">
        <f>IF($J271="","",MIN($J271,vc_overtime_threshold))</f>
        <v/>
      </c>
      <c r="L271" s="64" t="str">
        <f>IF($J271="","",MAX(0,$J271-vc_overtime_threshold))</f>
        <v/>
      </c>
      <c r="M271" s="57"/>
      <c r="N271" s="57"/>
      <c r="O271" s="57"/>
    </row>
    <row r="272" spans="1:15">
      <c r="A272" s="58"/>
      <c r="B272" s="57"/>
      <c r="C272" s="59">
        <f>IFERROR(VLOOKUP($B272,Staff!$A$2:$B$1001,2,FALSE),"")</f>
        <v>0</v>
      </c>
      <c r="D272" s="57"/>
      <c r="E272" s="63"/>
      <c r="F272" s="63"/>
      <c r="G272" s="63"/>
      <c r="H272" s="63"/>
      <c r="I272" s="61"/>
      <c r="J272" s="64" t="str">
        <f>IF(OR($G272="",$H272=""),"",MAX(0,MOD($H272-$G272,1)*24-N($I272)/60))</f>
        <v/>
      </c>
      <c r="K272" s="64" t="str">
        <f>IF($J272="","",MIN($J272,vc_overtime_threshold))</f>
        <v/>
      </c>
      <c r="L272" s="64" t="str">
        <f>IF($J272="","",MAX(0,$J272-vc_overtime_threshold))</f>
        <v/>
      </c>
      <c r="M272" s="57"/>
      <c r="N272" s="57"/>
      <c r="O272" s="57"/>
    </row>
    <row r="273" spans="1:15">
      <c r="A273" s="58"/>
      <c r="B273" s="57"/>
      <c r="C273" s="59">
        <f>IFERROR(VLOOKUP($B273,Staff!$A$2:$B$1001,2,FALSE),"")</f>
        <v>0</v>
      </c>
      <c r="D273" s="57"/>
      <c r="E273" s="63"/>
      <c r="F273" s="63"/>
      <c r="G273" s="63"/>
      <c r="H273" s="63"/>
      <c r="I273" s="61"/>
      <c r="J273" s="64" t="str">
        <f>IF(OR($G273="",$H273=""),"",MAX(0,MOD($H273-$G273,1)*24-N($I273)/60))</f>
        <v/>
      </c>
      <c r="K273" s="64" t="str">
        <f>IF($J273="","",MIN($J273,vc_overtime_threshold))</f>
        <v/>
      </c>
      <c r="L273" s="64" t="str">
        <f>IF($J273="","",MAX(0,$J273-vc_overtime_threshold))</f>
        <v/>
      </c>
      <c r="M273" s="57"/>
      <c r="N273" s="57"/>
      <c r="O273" s="57"/>
    </row>
    <row r="274" spans="1:15">
      <c r="A274" s="58"/>
      <c r="B274" s="57"/>
      <c r="C274" s="59">
        <f>IFERROR(VLOOKUP($B274,Staff!$A$2:$B$1001,2,FALSE),"")</f>
        <v>0</v>
      </c>
      <c r="D274" s="57"/>
      <c r="E274" s="63"/>
      <c r="F274" s="63"/>
      <c r="G274" s="63"/>
      <c r="H274" s="63"/>
      <c r="I274" s="61"/>
      <c r="J274" s="64" t="str">
        <f>IF(OR($G274="",$H274=""),"",MAX(0,MOD($H274-$G274,1)*24-N($I274)/60))</f>
        <v/>
      </c>
      <c r="K274" s="64" t="str">
        <f>IF($J274="","",MIN($J274,vc_overtime_threshold))</f>
        <v/>
      </c>
      <c r="L274" s="64" t="str">
        <f>IF($J274="","",MAX(0,$J274-vc_overtime_threshold))</f>
        <v/>
      </c>
      <c r="M274" s="57"/>
      <c r="N274" s="57"/>
      <c r="O274" s="57"/>
    </row>
    <row r="275" spans="1:15">
      <c r="A275" s="58"/>
      <c r="B275" s="57"/>
      <c r="C275" s="59">
        <f>IFERROR(VLOOKUP($B275,Staff!$A$2:$B$1001,2,FALSE),"")</f>
        <v>0</v>
      </c>
      <c r="D275" s="57"/>
      <c r="E275" s="63"/>
      <c r="F275" s="63"/>
      <c r="G275" s="63"/>
      <c r="H275" s="63"/>
      <c r="I275" s="61"/>
      <c r="J275" s="64" t="str">
        <f>IF(OR($G275="",$H275=""),"",MAX(0,MOD($H275-$G275,1)*24-N($I275)/60))</f>
        <v/>
      </c>
      <c r="K275" s="64" t="str">
        <f>IF($J275="","",MIN($J275,vc_overtime_threshold))</f>
        <v/>
      </c>
      <c r="L275" s="64" t="str">
        <f>IF($J275="","",MAX(0,$J275-vc_overtime_threshold))</f>
        <v/>
      </c>
      <c r="M275" s="57"/>
      <c r="N275" s="57"/>
      <c r="O275" s="57"/>
    </row>
    <row r="276" spans="1:15">
      <c r="A276" s="58"/>
      <c r="B276" s="57"/>
      <c r="C276" s="59">
        <f>IFERROR(VLOOKUP($B276,Staff!$A$2:$B$1001,2,FALSE),"")</f>
        <v>0</v>
      </c>
      <c r="D276" s="57"/>
      <c r="E276" s="63"/>
      <c r="F276" s="63"/>
      <c r="G276" s="63"/>
      <c r="H276" s="63"/>
      <c r="I276" s="61"/>
      <c r="J276" s="64" t="str">
        <f>IF(OR($G276="",$H276=""),"",MAX(0,MOD($H276-$G276,1)*24-N($I276)/60))</f>
        <v/>
      </c>
      <c r="K276" s="64" t="str">
        <f>IF($J276="","",MIN($J276,vc_overtime_threshold))</f>
        <v/>
      </c>
      <c r="L276" s="64" t="str">
        <f>IF($J276="","",MAX(0,$J276-vc_overtime_threshold))</f>
        <v/>
      </c>
      <c r="M276" s="57"/>
      <c r="N276" s="57"/>
      <c r="O276" s="57"/>
    </row>
    <row r="277" spans="1:15">
      <c r="A277" s="58"/>
      <c r="B277" s="57"/>
      <c r="C277" s="59">
        <f>IFERROR(VLOOKUP($B277,Staff!$A$2:$B$1001,2,FALSE),"")</f>
        <v>0</v>
      </c>
      <c r="D277" s="57"/>
      <c r="E277" s="63"/>
      <c r="F277" s="63"/>
      <c r="G277" s="63"/>
      <c r="H277" s="63"/>
      <c r="I277" s="61"/>
      <c r="J277" s="64" t="str">
        <f>IF(OR($G277="",$H277=""),"",MAX(0,MOD($H277-$G277,1)*24-N($I277)/60))</f>
        <v/>
      </c>
      <c r="K277" s="64" t="str">
        <f>IF($J277="","",MIN($J277,vc_overtime_threshold))</f>
        <v/>
      </c>
      <c r="L277" s="64" t="str">
        <f>IF($J277="","",MAX(0,$J277-vc_overtime_threshold))</f>
        <v/>
      </c>
      <c r="M277" s="57"/>
      <c r="N277" s="57"/>
      <c r="O277" s="57"/>
    </row>
    <row r="278" spans="1:15">
      <c r="A278" s="58"/>
      <c r="B278" s="57"/>
      <c r="C278" s="59">
        <f>IFERROR(VLOOKUP($B278,Staff!$A$2:$B$1001,2,FALSE),"")</f>
        <v>0</v>
      </c>
      <c r="D278" s="57"/>
      <c r="E278" s="63"/>
      <c r="F278" s="63"/>
      <c r="G278" s="63"/>
      <c r="H278" s="63"/>
      <c r="I278" s="61"/>
      <c r="J278" s="64" t="str">
        <f>IF(OR($G278="",$H278=""),"",MAX(0,MOD($H278-$G278,1)*24-N($I278)/60))</f>
        <v/>
      </c>
      <c r="K278" s="64" t="str">
        <f>IF($J278="","",MIN($J278,vc_overtime_threshold))</f>
        <v/>
      </c>
      <c r="L278" s="64" t="str">
        <f>IF($J278="","",MAX(0,$J278-vc_overtime_threshold))</f>
        <v/>
      </c>
      <c r="M278" s="57"/>
      <c r="N278" s="57"/>
      <c r="O278" s="57"/>
    </row>
    <row r="279" spans="1:15">
      <c r="A279" s="58"/>
      <c r="B279" s="57"/>
      <c r="C279" s="59">
        <f>IFERROR(VLOOKUP($B279,Staff!$A$2:$B$1001,2,FALSE),"")</f>
        <v>0</v>
      </c>
      <c r="D279" s="57"/>
      <c r="E279" s="63"/>
      <c r="F279" s="63"/>
      <c r="G279" s="63"/>
      <c r="H279" s="63"/>
      <c r="I279" s="61"/>
      <c r="J279" s="64" t="str">
        <f>IF(OR($G279="",$H279=""),"",MAX(0,MOD($H279-$G279,1)*24-N($I279)/60))</f>
        <v/>
      </c>
      <c r="K279" s="64" t="str">
        <f>IF($J279="","",MIN($J279,vc_overtime_threshold))</f>
        <v/>
      </c>
      <c r="L279" s="64" t="str">
        <f>IF($J279="","",MAX(0,$J279-vc_overtime_threshold))</f>
        <v/>
      </c>
      <c r="M279" s="57"/>
      <c r="N279" s="57"/>
      <c r="O279" s="57"/>
    </row>
    <row r="280" spans="1:15">
      <c r="A280" s="58"/>
      <c r="B280" s="57"/>
      <c r="C280" s="59">
        <f>IFERROR(VLOOKUP($B280,Staff!$A$2:$B$1001,2,FALSE),"")</f>
        <v>0</v>
      </c>
      <c r="D280" s="57"/>
      <c r="E280" s="63"/>
      <c r="F280" s="63"/>
      <c r="G280" s="63"/>
      <c r="H280" s="63"/>
      <c r="I280" s="61"/>
      <c r="J280" s="64" t="str">
        <f>IF(OR($G280="",$H280=""),"",MAX(0,MOD($H280-$G280,1)*24-N($I280)/60))</f>
        <v/>
      </c>
      <c r="K280" s="64" t="str">
        <f>IF($J280="","",MIN($J280,vc_overtime_threshold))</f>
        <v/>
      </c>
      <c r="L280" s="64" t="str">
        <f>IF($J280="","",MAX(0,$J280-vc_overtime_threshold))</f>
        <v/>
      </c>
      <c r="M280" s="57"/>
      <c r="N280" s="57"/>
      <c r="O280" s="57"/>
    </row>
    <row r="281" spans="1:15">
      <c r="A281" s="58"/>
      <c r="B281" s="57"/>
      <c r="C281" s="59">
        <f>IFERROR(VLOOKUP($B281,Staff!$A$2:$B$1001,2,FALSE),"")</f>
        <v>0</v>
      </c>
      <c r="D281" s="57"/>
      <c r="E281" s="63"/>
      <c r="F281" s="63"/>
      <c r="G281" s="63"/>
      <c r="H281" s="63"/>
      <c r="I281" s="61"/>
      <c r="J281" s="64" t="str">
        <f>IF(OR($G281="",$H281=""),"",MAX(0,MOD($H281-$G281,1)*24-N($I281)/60))</f>
        <v/>
      </c>
      <c r="K281" s="64" t="str">
        <f>IF($J281="","",MIN($J281,vc_overtime_threshold))</f>
        <v/>
      </c>
      <c r="L281" s="64" t="str">
        <f>IF($J281="","",MAX(0,$J281-vc_overtime_threshold))</f>
        <v/>
      </c>
      <c r="M281" s="57"/>
      <c r="N281" s="57"/>
      <c r="O281" s="57"/>
    </row>
    <row r="282" spans="1:15">
      <c r="A282" s="58"/>
      <c r="B282" s="57"/>
      <c r="C282" s="59">
        <f>IFERROR(VLOOKUP($B282,Staff!$A$2:$B$1001,2,FALSE),"")</f>
        <v>0</v>
      </c>
      <c r="D282" s="57"/>
      <c r="E282" s="63"/>
      <c r="F282" s="63"/>
      <c r="G282" s="63"/>
      <c r="H282" s="63"/>
      <c r="I282" s="61"/>
      <c r="J282" s="64" t="str">
        <f>IF(OR($G282="",$H282=""),"",MAX(0,MOD($H282-$G282,1)*24-N($I282)/60))</f>
        <v/>
      </c>
      <c r="K282" s="64" t="str">
        <f>IF($J282="","",MIN($J282,vc_overtime_threshold))</f>
        <v/>
      </c>
      <c r="L282" s="64" t="str">
        <f>IF($J282="","",MAX(0,$J282-vc_overtime_threshold))</f>
        <v/>
      </c>
      <c r="M282" s="57"/>
      <c r="N282" s="57"/>
      <c r="O282" s="57"/>
    </row>
    <row r="283" spans="1:15">
      <c r="A283" s="58"/>
      <c r="B283" s="57"/>
      <c r="C283" s="59">
        <f>IFERROR(VLOOKUP($B283,Staff!$A$2:$B$1001,2,FALSE),"")</f>
        <v>0</v>
      </c>
      <c r="D283" s="57"/>
      <c r="E283" s="63"/>
      <c r="F283" s="63"/>
      <c r="G283" s="63"/>
      <c r="H283" s="63"/>
      <c r="I283" s="61"/>
      <c r="J283" s="64" t="str">
        <f>IF(OR($G283="",$H283=""),"",MAX(0,MOD($H283-$G283,1)*24-N($I283)/60))</f>
        <v/>
      </c>
      <c r="K283" s="64" t="str">
        <f>IF($J283="","",MIN($J283,vc_overtime_threshold))</f>
        <v/>
      </c>
      <c r="L283" s="64" t="str">
        <f>IF($J283="","",MAX(0,$J283-vc_overtime_threshold))</f>
        <v/>
      </c>
      <c r="M283" s="57"/>
      <c r="N283" s="57"/>
      <c r="O283" s="57"/>
    </row>
    <row r="284" spans="1:15">
      <c r="A284" s="58"/>
      <c r="B284" s="57"/>
      <c r="C284" s="59">
        <f>IFERROR(VLOOKUP($B284,Staff!$A$2:$B$1001,2,FALSE),"")</f>
        <v>0</v>
      </c>
      <c r="D284" s="57"/>
      <c r="E284" s="63"/>
      <c r="F284" s="63"/>
      <c r="G284" s="63"/>
      <c r="H284" s="63"/>
      <c r="I284" s="61"/>
      <c r="J284" s="64" t="str">
        <f>IF(OR($G284="",$H284=""),"",MAX(0,MOD($H284-$G284,1)*24-N($I284)/60))</f>
        <v/>
      </c>
      <c r="K284" s="64" t="str">
        <f>IF($J284="","",MIN($J284,vc_overtime_threshold))</f>
        <v/>
      </c>
      <c r="L284" s="64" t="str">
        <f>IF($J284="","",MAX(0,$J284-vc_overtime_threshold))</f>
        <v/>
      </c>
      <c r="M284" s="57"/>
      <c r="N284" s="57"/>
      <c r="O284" s="57"/>
    </row>
    <row r="285" spans="1:15">
      <c r="A285" s="58"/>
      <c r="B285" s="57"/>
      <c r="C285" s="59">
        <f>IFERROR(VLOOKUP($B285,Staff!$A$2:$B$1001,2,FALSE),"")</f>
        <v>0</v>
      </c>
      <c r="D285" s="57"/>
      <c r="E285" s="63"/>
      <c r="F285" s="63"/>
      <c r="G285" s="63"/>
      <c r="H285" s="63"/>
      <c r="I285" s="61"/>
      <c r="J285" s="64" t="str">
        <f>IF(OR($G285="",$H285=""),"",MAX(0,MOD($H285-$G285,1)*24-N($I285)/60))</f>
        <v/>
      </c>
      <c r="K285" s="64" t="str">
        <f>IF($J285="","",MIN($J285,vc_overtime_threshold))</f>
        <v/>
      </c>
      <c r="L285" s="64" t="str">
        <f>IF($J285="","",MAX(0,$J285-vc_overtime_threshold))</f>
        <v/>
      </c>
      <c r="M285" s="57"/>
      <c r="N285" s="57"/>
      <c r="O285" s="57"/>
    </row>
    <row r="286" spans="1:15">
      <c r="A286" s="58"/>
      <c r="B286" s="57"/>
      <c r="C286" s="59">
        <f>IFERROR(VLOOKUP($B286,Staff!$A$2:$B$1001,2,FALSE),"")</f>
        <v>0</v>
      </c>
      <c r="D286" s="57"/>
      <c r="E286" s="63"/>
      <c r="F286" s="63"/>
      <c r="G286" s="63"/>
      <c r="H286" s="63"/>
      <c r="I286" s="61"/>
      <c r="J286" s="64" t="str">
        <f>IF(OR($G286="",$H286=""),"",MAX(0,MOD($H286-$G286,1)*24-N($I286)/60))</f>
        <v/>
      </c>
      <c r="K286" s="64" t="str">
        <f>IF($J286="","",MIN($J286,vc_overtime_threshold))</f>
        <v/>
      </c>
      <c r="L286" s="64" t="str">
        <f>IF($J286="","",MAX(0,$J286-vc_overtime_threshold))</f>
        <v/>
      </c>
      <c r="M286" s="57"/>
      <c r="N286" s="57"/>
      <c r="O286" s="57"/>
    </row>
    <row r="287" spans="1:15">
      <c r="A287" s="58"/>
      <c r="B287" s="57"/>
      <c r="C287" s="59">
        <f>IFERROR(VLOOKUP($B287,Staff!$A$2:$B$1001,2,FALSE),"")</f>
        <v>0</v>
      </c>
      <c r="D287" s="57"/>
      <c r="E287" s="63"/>
      <c r="F287" s="63"/>
      <c r="G287" s="63"/>
      <c r="H287" s="63"/>
      <c r="I287" s="61"/>
      <c r="J287" s="64" t="str">
        <f>IF(OR($G287="",$H287=""),"",MAX(0,MOD($H287-$G287,1)*24-N($I287)/60))</f>
        <v/>
      </c>
      <c r="K287" s="64" t="str">
        <f>IF($J287="","",MIN($J287,vc_overtime_threshold))</f>
        <v/>
      </c>
      <c r="L287" s="64" t="str">
        <f>IF($J287="","",MAX(0,$J287-vc_overtime_threshold))</f>
        <v/>
      </c>
      <c r="M287" s="57"/>
      <c r="N287" s="57"/>
      <c r="O287" s="57"/>
    </row>
    <row r="288" spans="1:15">
      <c r="A288" s="58"/>
      <c r="B288" s="57"/>
      <c r="C288" s="59">
        <f>IFERROR(VLOOKUP($B288,Staff!$A$2:$B$1001,2,FALSE),"")</f>
        <v>0</v>
      </c>
      <c r="D288" s="57"/>
      <c r="E288" s="63"/>
      <c r="F288" s="63"/>
      <c r="G288" s="63"/>
      <c r="H288" s="63"/>
      <c r="I288" s="61"/>
      <c r="J288" s="64" t="str">
        <f>IF(OR($G288="",$H288=""),"",MAX(0,MOD($H288-$G288,1)*24-N($I288)/60))</f>
        <v/>
      </c>
      <c r="K288" s="64" t="str">
        <f>IF($J288="","",MIN($J288,vc_overtime_threshold))</f>
        <v/>
      </c>
      <c r="L288" s="64" t="str">
        <f>IF($J288="","",MAX(0,$J288-vc_overtime_threshold))</f>
        <v/>
      </c>
      <c r="M288" s="57"/>
      <c r="N288" s="57"/>
      <c r="O288" s="57"/>
    </row>
    <row r="289" spans="1:15">
      <c r="A289" s="58"/>
      <c r="B289" s="57"/>
      <c r="C289" s="59">
        <f>IFERROR(VLOOKUP($B289,Staff!$A$2:$B$1001,2,FALSE),"")</f>
        <v>0</v>
      </c>
      <c r="D289" s="57"/>
      <c r="E289" s="63"/>
      <c r="F289" s="63"/>
      <c r="G289" s="63"/>
      <c r="H289" s="63"/>
      <c r="I289" s="61"/>
      <c r="J289" s="64" t="str">
        <f>IF(OR($G289="",$H289=""),"",MAX(0,MOD($H289-$G289,1)*24-N($I289)/60))</f>
        <v/>
      </c>
      <c r="K289" s="64" t="str">
        <f>IF($J289="","",MIN($J289,vc_overtime_threshold))</f>
        <v/>
      </c>
      <c r="L289" s="64" t="str">
        <f>IF($J289="","",MAX(0,$J289-vc_overtime_threshold))</f>
        <v/>
      </c>
      <c r="M289" s="57"/>
      <c r="N289" s="57"/>
      <c r="O289" s="57"/>
    </row>
    <row r="290" spans="1:15">
      <c r="A290" s="58"/>
      <c r="B290" s="57"/>
      <c r="C290" s="59">
        <f>IFERROR(VLOOKUP($B290,Staff!$A$2:$B$1001,2,FALSE),"")</f>
        <v>0</v>
      </c>
      <c r="D290" s="57"/>
      <c r="E290" s="63"/>
      <c r="F290" s="63"/>
      <c r="G290" s="63"/>
      <c r="H290" s="63"/>
      <c r="I290" s="61"/>
      <c r="J290" s="64" t="str">
        <f>IF(OR($G290="",$H290=""),"",MAX(0,MOD($H290-$G290,1)*24-N($I290)/60))</f>
        <v/>
      </c>
      <c r="K290" s="64" t="str">
        <f>IF($J290="","",MIN($J290,vc_overtime_threshold))</f>
        <v/>
      </c>
      <c r="L290" s="64" t="str">
        <f>IF($J290="","",MAX(0,$J290-vc_overtime_threshold))</f>
        <v/>
      </c>
      <c r="M290" s="57"/>
      <c r="N290" s="57"/>
      <c r="O290" s="57"/>
    </row>
    <row r="291" spans="1:15">
      <c r="A291" s="58"/>
      <c r="B291" s="57"/>
      <c r="C291" s="59">
        <f>IFERROR(VLOOKUP($B291,Staff!$A$2:$B$1001,2,FALSE),"")</f>
        <v>0</v>
      </c>
      <c r="D291" s="57"/>
      <c r="E291" s="63"/>
      <c r="F291" s="63"/>
      <c r="G291" s="63"/>
      <c r="H291" s="63"/>
      <c r="I291" s="61"/>
      <c r="J291" s="64" t="str">
        <f>IF(OR($G291="",$H291=""),"",MAX(0,MOD($H291-$G291,1)*24-N($I291)/60))</f>
        <v/>
      </c>
      <c r="K291" s="64" t="str">
        <f>IF($J291="","",MIN($J291,vc_overtime_threshold))</f>
        <v/>
      </c>
      <c r="L291" s="64" t="str">
        <f>IF($J291="","",MAX(0,$J291-vc_overtime_threshold))</f>
        <v/>
      </c>
      <c r="M291" s="57"/>
      <c r="N291" s="57"/>
      <c r="O291" s="57"/>
    </row>
    <row r="292" spans="1:15">
      <c r="A292" s="58"/>
      <c r="B292" s="57"/>
      <c r="C292" s="59">
        <f>IFERROR(VLOOKUP($B292,Staff!$A$2:$B$1001,2,FALSE),"")</f>
        <v>0</v>
      </c>
      <c r="D292" s="57"/>
      <c r="E292" s="63"/>
      <c r="F292" s="63"/>
      <c r="G292" s="63"/>
      <c r="H292" s="63"/>
      <c r="I292" s="61"/>
      <c r="J292" s="64" t="str">
        <f>IF(OR($G292="",$H292=""),"",MAX(0,MOD($H292-$G292,1)*24-N($I292)/60))</f>
        <v/>
      </c>
      <c r="K292" s="64" t="str">
        <f>IF($J292="","",MIN($J292,vc_overtime_threshold))</f>
        <v/>
      </c>
      <c r="L292" s="64" t="str">
        <f>IF($J292="","",MAX(0,$J292-vc_overtime_threshold))</f>
        <v/>
      </c>
      <c r="M292" s="57"/>
      <c r="N292" s="57"/>
      <c r="O292" s="57"/>
    </row>
    <row r="293" spans="1:15">
      <c r="A293" s="58"/>
      <c r="B293" s="57"/>
      <c r="C293" s="59">
        <f>IFERROR(VLOOKUP($B293,Staff!$A$2:$B$1001,2,FALSE),"")</f>
        <v>0</v>
      </c>
      <c r="D293" s="57"/>
      <c r="E293" s="63"/>
      <c r="F293" s="63"/>
      <c r="G293" s="63"/>
      <c r="H293" s="63"/>
      <c r="I293" s="61"/>
      <c r="J293" s="64" t="str">
        <f>IF(OR($G293="",$H293=""),"",MAX(0,MOD($H293-$G293,1)*24-N($I293)/60))</f>
        <v/>
      </c>
      <c r="K293" s="64" t="str">
        <f>IF($J293="","",MIN($J293,vc_overtime_threshold))</f>
        <v/>
      </c>
      <c r="L293" s="64" t="str">
        <f>IF($J293="","",MAX(0,$J293-vc_overtime_threshold))</f>
        <v/>
      </c>
      <c r="M293" s="57"/>
      <c r="N293" s="57"/>
      <c r="O293" s="57"/>
    </row>
    <row r="294" spans="1:15">
      <c r="A294" s="58"/>
      <c r="B294" s="57"/>
      <c r="C294" s="59">
        <f>IFERROR(VLOOKUP($B294,Staff!$A$2:$B$1001,2,FALSE),"")</f>
        <v>0</v>
      </c>
      <c r="D294" s="57"/>
      <c r="E294" s="63"/>
      <c r="F294" s="63"/>
      <c r="G294" s="63"/>
      <c r="H294" s="63"/>
      <c r="I294" s="61"/>
      <c r="J294" s="64" t="str">
        <f>IF(OR($G294="",$H294=""),"",MAX(0,MOD($H294-$G294,1)*24-N($I294)/60))</f>
        <v/>
      </c>
      <c r="K294" s="64" t="str">
        <f>IF($J294="","",MIN($J294,vc_overtime_threshold))</f>
        <v/>
      </c>
      <c r="L294" s="64" t="str">
        <f>IF($J294="","",MAX(0,$J294-vc_overtime_threshold))</f>
        <v/>
      </c>
      <c r="M294" s="57"/>
      <c r="N294" s="57"/>
      <c r="O294" s="57"/>
    </row>
    <row r="295" spans="1:15">
      <c r="A295" s="58"/>
      <c r="B295" s="57"/>
      <c r="C295" s="59">
        <f>IFERROR(VLOOKUP($B295,Staff!$A$2:$B$1001,2,FALSE),"")</f>
        <v>0</v>
      </c>
      <c r="D295" s="57"/>
      <c r="E295" s="63"/>
      <c r="F295" s="63"/>
      <c r="G295" s="63"/>
      <c r="H295" s="63"/>
      <c r="I295" s="61"/>
      <c r="J295" s="64" t="str">
        <f>IF(OR($G295="",$H295=""),"",MAX(0,MOD($H295-$G295,1)*24-N($I295)/60))</f>
        <v/>
      </c>
      <c r="K295" s="64" t="str">
        <f>IF($J295="","",MIN($J295,vc_overtime_threshold))</f>
        <v/>
      </c>
      <c r="L295" s="64" t="str">
        <f>IF($J295="","",MAX(0,$J295-vc_overtime_threshold))</f>
        <v/>
      </c>
      <c r="M295" s="57"/>
      <c r="N295" s="57"/>
      <c r="O295" s="57"/>
    </row>
    <row r="296" spans="1:15">
      <c r="A296" s="58"/>
      <c r="B296" s="57"/>
      <c r="C296" s="59">
        <f>IFERROR(VLOOKUP($B296,Staff!$A$2:$B$1001,2,FALSE),"")</f>
        <v>0</v>
      </c>
      <c r="D296" s="57"/>
      <c r="E296" s="63"/>
      <c r="F296" s="63"/>
      <c r="G296" s="63"/>
      <c r="H296" s="63"/>
      <c r="I296" s="61"/>
      <c r="J296" s="64" t="str">
        <f>IF(OR($G296="",$H296=""),"",MAX(0,MOD($H296-$G296,1)*24-N($I296)/60))</f>
        <v/>
      </c>
      <c r="K296" s="64" t="str">
        <f>IF($J296="","",MIN($J296,vc_overtime_threshold))</f>
        <v/>
      </c>
      <c r="L296" s="64" t="str">
        <f>IF($J296="","",MAX(0,$J296-vc_overtime_threshold))</f>
        <v/>
      </c>
      <c r="M296" s="57"/>
      <c r="N296" s="57"/>
      <c r="O296" s="57"/>
    </row>
    <row r="297" spans="1:15">
      <c r="A297" s="58"/>
      <c r="B297" s="57"/>
      <c r="C297" s="59">
        <f>IFERROR(VLOOKUP($B297,Staff!$A$2:$B$1001,2,FALSE),"")</f>
        <v>0</v>
      </c>
      <c r="D297" s="57"/>
      <c r="E297" s="63"/>
      <c r="F297" s="63"/>
      <c r="G297" s="63"/>
      <c r="H297" s="63"/>
      <c r="I297" s="61"/>
      <c r="J297" s="64" t="str">
        <f>IF(OR($G297="",$H297=""),"",MAX(0,MOD($H297-$G297,1)*24-N($I297)/60))</f>
        <v/>
      </c>
      <c r="K297" s="64" t="str">
        <f>IF($J297="","",MIN($J297,vc_overtime_threshold))</f>
        <v/>
      </c>
      <c r="L297" s="64" t="str">
        <f>IF($J297="","",MAX(0,$J297-vc_overtime_threshold))</f>
        <v/>
      </c>
      <c r="M297" s="57"/>
      <c r="N297" s="57"/>
      <c r="O297" s="57"/>
    </row>
    <row r="298" spans="1:15">
      <c r="A298" s="58"/>
      <c r="B298" s="57"/>
      <c r="C298" s="59">
        <f>IFERROR(VLOOKUP($B298,Staff!$A$2:$B$1001,2,FALSE),"")</f>
        <v>0</v>
      </c>
      <c r="D298" s="57"/>
      <c r="E298" s="63"/>
      <c r="F298" s="63"/>
      <c r="G298" s="63"/>
      <c r="H298" s="63"/>
      <c r="I298" s="61"/>
      <c r="J298" s="64" t="str">
        <f>IF(OR($G298="",$H298=""),"",MAX(0,MOD($H298-$G298,1)*24-N($I298)/60))</f>
        <v/>
      </c>
      <c r="K298" s="64" t="str">
        <f>IF($J298="","",MIN($J298,vc_overtime_threshold))</f>
        <v/>
      </c>
      <c r="L298" s="64" t="str">
        <f>IF($J298="","",MAX(0,$J298-vc_overtime_threshold))</f>
        <v/>
      </c>
      <c r="M298" s="57"/>
      <c r="N298" s="57"/>
      <c r="O298" s="57"/>
    </row>
    <row r="299" spans="1:15">
      <c r="A299" s="58"/>
      <c r="B299" s="57"/>
      <c r="C299" s="59">
        <f>IFERROR(VLOOKUP($B299,Staff!$A$2:$B$1001,2,FALSE),"")</f>
        <v>0</v>
      </c>
      <c r="D299" s="57"/>
      <c r="E299" s="63"/>
      <c r="F299" s="63"/>
      <c r="G299" s="63"/>
      <c r="H299" s="63"/>
      <c r="I299" s="61"/>
      <c r="J299" s="64" t="str">
        <f>IF(OR($G299="",$H299=""),"",MAX(0,MOD($H299-$G299,1)*24-N($I299)/60))</f>
        <v/>
      </c>
      <c r="K299" s="64" t="str">
        <f>IF($J299="","",MIN($J299,vc_overtime_threshold))</f>
        <v/>
      </c>
      <c r="L299" s="64" t="str">
        <f>IF($J299="","",MAX(0,$J299-vc_overtime_threshold))</f>
        <v/>
      </c>
      <c r="M299" s="57"/>
      <c r="N299" s="57"/>
      <c r="O299" s="57"/>
    </row>
    <row r="300" spans="1:15">
      <c r="A300" s="58"/>
      <c r="B300" s="57"/>
      <c r="C300" s="59">
        <f>IFERROR(VLOOKUP($B300,Staff!$A$2:$B$1001,2,FALSE),"")</f>
        <v>0</v>
      </c>
      <c r="D300" s="57"/>
      <c r="E300" s="63"/>
      <c r="F300" s="63"/>
      <c r="G300" s="63"/>
      <c r="H300" s="63"/>
      <c r="I300" s="61"/>
      <c r="J300" s="64" t="str">
        <f>IF(OR($G300="",$H300=""),"",MAX(0,MOD($H300-$G300,1)*24-N($I300)/60))</f>
        <v/>
      </c>
      <c r="K300" s="64" t="str">
        <f>IF($J300="","",MIN($J300,vc_overtime_threshold))</f>
        <v/>
      </c>
      <c r="L300" s="64" t="str">
        <f>IF($J300="","",MAX(0,$J300-vc_overtime_threshold))</f>
        <v/>
      </c>
      <c r="M300" s="57"/>
      <c r="N300" s="57"/>
      <c r="O300" s="57"/>
    </row>
    <row r="301" spans="1:15">
      <c r="A301" s="58"/>
      <c r="B301" s="57"/>
      <c r="C301" s="59">
        <f>IFERROR(VLOOKUP($B301,Staff!$A$2:$B$1001,2,FALSE),"")</f>
        <v>0</v>
      </c>
      <c r="D301" s="57"/>
      <c r="E301" s="63"/>
      <c r="F301" s="63"/>
      <c r="G301" s="63"/>
      <c r="H301" s="63"/>
      <c r="I301" s="61"/>
      <c r="J301" s="64" t="str">
        <f>IF(OR($G301="",$H301=""),"",MAX(0,MOD($H301-$G301,1)*24-N($I301)/60))</f>
        <v/>
      </c>
      <c r="K301" s="64" t="str">
        <f>IF($J301="","",MIN($J301,vc_overtime_threshold))</f>
        <v/>
      </c>
      <c r="L301" s="64" t="str">
        <f>IF($J301="","",MAX(0,$J301-vc_overtime_threshold))</f>
        <v/>
      </c>
      <c r="M301" s="57"/>
      <c r="N301" s="57"/>
      <c r="O301" s="57"/>
    </row>
    <row r="302" spans="1:15">
      <c r="A302" s="58"/>
      <c r="B302" s="57"/>
      <c r="C302" s="59">
        <f>IFERROR(VLOOKUP($B302,Staff!$A$2:$B$1001,2,FALSE),"")</f>
        <v>0</v>
      </c>
      <c r="D302" s="57"/>
      <c r="E302" s="63"/>
      <c r="F302" s="63"/>
      <c r="G302" s="63"/>
      <c r="H302" s="63"/>
      <c r="I302" s="61"/>
      <c r="J302" s="64" t="str">
        <f>IF(OR($G302="",$H302=""),"",MAX(0,MOD($H302-$G302,1)*24-N($I302)/60))</f>
        <v/>
      </c>
      <c r="K302" s="64" t="str">
        <f>IF($J302="","",MIN($J302,vc_overtime_threshold))</f>
        <v/>
      </c>
      <c r="L302" s="64" t="str">
        <f>IF($J302="","",MAX(0,$J302-vc_overtime_threshold))</f>
        <v/>
      </c>
      <c r="M302" s="57"/>
      <c r="N302" s="57"/>
      <c r="O302" s="57"/>
    </row>
    <row r="303" spans="1:15">
      <c r="A303" s="58"/>
      <c r="B303" s="57"/>
      <c r="C303" s="59">
        <f>IFERROR(VLOOKUP($B303,Staff!$A$2:$B$1001,2,FALSE),"")</f>
        <v>0</v>
      </c>
      <c r="D303" s="57"/>
      <c r="E303" s="63"/>
      <c r="F303" s="63"/>
      <c r="G303" s="63"/>
      <c r="H303" s="63"/>
      <c r="I303" s="61"/>
      <c r="J303" s="64" t="str">
        <f>IF(OR($G303="",$H303=""),"",MAX(0,MOD($H303-$G303,1)*24-N($I303)/60))</f>
        <v/>
      </c>
      <c r="K303" s="64" t="str">
        <f>IF($J303="","",MIN($J303,vc_overtime_threshold))</f>
        <v/>
      </c>
      <c r="L303" s="64" t="str">
        <f>IF($J303="","",MAX(0,$J303-vc_overtime_threshold))</f>
        <v/>
      </c>
      <c r="M303" s="57"/>
      <c r="N303" s="57"/>
      <c r="O303" s="57"/>
    </row>
    <row r="304" spans="1:15">
      <c r="A304" s="58"/>
      <c r="B304" s="57"/>
      <c r="C304" s="59">
        <f>IFERROR(VLOOKUP($B304,Staff!$A$2:$B$1001,2,FALSE),"")</f>
        <v>0</v>
      </c>
      <c r="D304" s="57"/>
      <c r="E304" s="63"/>
      <c r="F304" s="63"/>
      <c r="G304" s="63"/>
      <c r="H304" s="63"/>
      <c r="I304" s="61"/>
      <c r="J304" s="64" t="str">
        <f>IF(OR($G304="",$H304=""),"",MAX(0,MOD($H304-$G304,1)*24-N($I304)/60))</f>
        <v/>
      </c>
      <c r="K304" s="64" t="str">
        <f>IF($J304="","",MIN($J304,vc_overtime_threshold))</f>
        <v/>
      </c>
      <c r="L304" s="64" t="str">
        <f>IF($J304="","",MAX(0,$J304-vc_overtime_threshold))</f>
        <v/>
      </c>
      <c r="M304" s="57"/>
      <c r="N304" s="57"/>
      <c r="O304" s="57"/>
    </row>
    <row r="305" spans="1:15">
      <c r="A305" s="58"/>
      <c r="B305" s="57"/>
      <c r="C305" s="59">
        <f>IFERROR(VLOOKUP($B305,Staff!$A$2:$B$1001,2,FALSE),"")</f>
        <v>0</v>
      </c>
      <c r="D305" s="57"/>
      <c r="E305" s="63"/>
      <c r="F305" s="63"/>
      <c r="G305" s="63"/>
      <c r="H305" s="63"/>
      <c r="I305" s="61"/>
      <c r="J305" s="64" t="str">
        <f>IF(OR($G305="",$H305=""),"",MAX(0,MOD($H305-$G305,1)*24-N($I305)/60))</f>
        <v/>
      </c>
      <c r="K305" s="64" t="str">
        <f>IF($J305="","",MIN($J305,vc_overtime_threshold))</f>
        <v/>
      </c>
      <c r="L305" s="64" t="str">
        <f>IF($J305="","",MAX(0,$J305-vc_overtime_threshold))</f>
        <v/>
      </c>
      <c r="M305" s="57"/>
      <c r="N305" s="57"/>
      <c r="O305" s="57"/>
    </row>
    <row r="306" spans="1:15">
      <c r="A306" s="58"/>
      <c r="B306" s="57"/>
      <c r="C306" s="59">
        <f>IFERROR(VLOOKUP($B306,Staff!$A$2:$B$1001,2,FALSE),"")</f>
        <v>0</v>
      </c>
      <c r="D306" s="57"/>
      <c r="E306" s="63"/>
      <c r="F306" s="63"/>
      <c r="G306" s="63"/>
      <c r="H306" s="63"/>
      <c r="I306" s="61"/>
      <c r="J306" s="64" t="str">
        <f>IF(OR($G306="",$H306=""),"",MAX(0,MOD($H306-$G306,1)*24-N($I306)/60))</f>
        <v/>
      </c>
      <c r="K306" s="64" t="str">
        <f>IF($J306="","",MIN($J306,vc_overtime_threshold))</f>
        <v/>
      </c>
      <c r="L306" s="64" t="str">
        <f>IF($J306="","",MAX(0,$J306-vc_overtime_threshold))</f>
        <v/>
      </c>
      <c r="M306" s="57"/>
      <c r="N306" s="57"/>
      <c r="O306" s="57"/>
    </row>
    <row r="307" spans="1:15">
      <c r="A307" s="58"/>
      <c r="B307" s="57"/>
      <c r="C307" s="59">
        <f>IFERROR(VLOOKUP($B307,Staff!$A$2:$B$1001,2,FALSE),"")</f>
        <v>0</v>
      </c>
      <c r="D307" s="57"/>
      <c r="E307" s="63"/>
      <c r="F307" s="63"/>
      <c r="G307" s="63"/>
      <c r="H307" s="63"/>
      <c r="I307" s="61"/>
      <c r="J307" s="64" t="str">
        <f>IF(OR($G307="",$H307=""),"",MAX(0,MOD($H307-$G307,1)*24-N($I307)/60))</f>
        <v/>
      </c>
      <c r="K307" s="64" t="str">
        <f>IF($J307="","",MIN($J307,vc_overtime_threshold))</f>
        <v/>
      </c>
      <c r="L307" s="64" t="str">
        <f>IF($J307="","",MAX(0,$J307-vc_overtime_threshold))</f>
        <v/>
      </c>
      <c r="M307" s="57"/>
      <c r="N307" s="57"/>
      <c r="O307" s="57"/>
    </row>
    <row r="308" spans="1:15">
      <c r="A308" s="58"/>
      <c r="B308" s="57"/>
      <c r="C308" s="59">
        <f>IFERROR(VLOOKUP($B308,Staff!$A$2:$B$1001,2,FALSE),"")</f>
        <v>0</v>
      </c>
      <c r="D308" s="57"/>
      <c r="E308" s="63"/>
      <c r="F308" s="63"/>
      <c r="G308" s="63"/>
      <c r="H308" s="63"/>
      <c r="I308" s="61"/>
      <c r="J308" s="64" t="str">
        <f>IF(OR($G308="",$H308=""),"",MAX(0,MOD($H308-$G308,1)*24-N($I308)/60))</f>
        <v/>
      </c>
      <c r="K308" s="64" t="str">
        <f>IF($J308="","",MIN($J308,vc_overtime_threshold))</f>
        <v/>
      </c>
      <c r="L308" s="64" t="str">
        <f>IF($J308="","",MAX(0,$J308-vc_overtime_threshold))</f>
        <v/>
      </c>
      <c r="M308" s="57"/>
      <c r="N308" s="57"/>
      <c r="O308" s="57"/>
    </row>
    <row r="309" spans="1:15">
      <c r="A309" s="58"/>
      <c r="B309" s="57"/>
      <c r="C309" s="59">
        <f>IFERROR(VLOOKUP($B309,Staff!$A$2:$B$1001,2,FALSE),"")</f>
        <v>0</v>
      </c>
      <c r="D309" s="57"/>
      <c r="E309" s="63"/>
      <c r="F309" s="63"/>
      <c r="G309" s="63"/>
      <c r="H309" s="63"/>
      <c r="I309" s="61"/>
      <c r="J309" s="64" t="str">
        <f>IF(OR($G309="",$H309=""),"",MAX(0,MOD($H309-$G309,1)*24-N($I309)/60))</f>
        <v/>
      </c>
      <c r="K309" s="64" t="str">
        <f>IF($J309="","",MIN($J309,vc_overtime_threshold))</f>
        <v/>
      </c>
      <c r="L309" s="64" t="str">
        <f>IF($J309="","",MAX(0,$J309-vc_overtime_threshold))</f>
        <v/>
      </c>
      <c r="M309" s="57"/>
      <c r="N309" s="57"/>
      <c r="O309" s="57"/>
    </row>
    <row r="310" spans="1:15">
      <c r="A310" s="58"/>
      <c r="B310" s="57"/>
      <c r="C310" s="59">
        <f>IFERROR(VLOOKUP($B310,Staff!$A$2:$B$1001,2,FALSE),"")</f>
        <v>0</v>
      </c>
      <c r="D310" s="57"/>
      <c r="E310" s="63"/>
      <c r="F310" s="63"/>
      <c r="G310" s="63"/>
      <c r="H310" s="63"/>
      <c r="I310" s="61"/>
      <c r="J310" s="64" t="str">
        <f>IF(OR($G310="",$H310=""),"",MAX(0,MOD($H310-$G310,1)*24-N($I310)/60))</f>
        <v/>
      </c>
      <c r="K310" s="64" t="str">
        <f>IF($J310="","",MIN($J310,vc_overtime_threshold))</f>
        <v/>
      </c>
      <c r="L310" s="64" t="str">
        <f>IF($J310="","",MAX(0,$J310-vc_overtime_threshold))</f>
        <v/>
      </c>
      <c r="M310" s="57"/>
      <c r="N310" s="57"/>
      <c r="O310" s="57"/>
    </row>
    <row r="311" spans="1:15">
      <c r="A311" s="58"/>
      <c r="B311" s="57"/>
      <c r="C311" s="59">
        <f>IFERROR(VLOOKUP($B311,Staff!$A$2:$B$1001,2,FALSE),"")</f>
        <v>0</v>
      </c>
      <c r="D311" s="57"/>
      <c r="E311" s="63"/>
      <c r="F311" s="63"/>
      <c r="G311" s="63"/>
      <c r="H311" s="63"/>
      <c r="I311" s="61"/>
      <c r="J311" s="64" t="str">
        <f>IF(OR($G311="",$H311=""),"",MAX(0,MOD($H311-$G311,1)*24-N($I311)/60))</f>
        <v/>
      </c>
      <c r="K311" s="64" t="str">
        <f>IF($J311="","",MIN($J311,vc_overtime_threshold))</f>
        <v/>
      </c>
      <c r="L311" s="64" t="str">
        <f>IF($J311="","",MAX(0,$J311-vc_overtime_threshold))</f>
        <v/>
      </c>
      <c r="M311" s="57"/>
      <c r="N311" s="57"/>
      <c r="O311" s="57"/>
    </row>
    <row r="312" spans="1:15">
      <c r="A312" s="58"/>
      <c r="B312" s="57"/>
      <c r="C312" s="59">
        <f>IFERROR(VLOOKUP($B312,Staff!$A$2:$B$1001,2,FALSE),"")</f>
        <v>0</v>
      </c>
      <c r="D312" s="57"/>
      <c r="E312" s="63"/>
      <c r="F312" s="63"/>
      <c r="G312" s="63"/>
      <c r="H312" s="63"/>
      <c r="I312" s="61"/>
      <c r="J312" s="64" t="str">
        <f>IF(OR($G312="",$H312=""),"",MAX(0,MOD($H312-$G312,1)*24-N($I312)/60))</f>
        <v/>
      </c>
      <c r="K312" s="64" t="str">
        <f>IF($J312="","",MIN($J312,vc_overtime_threshold))</f>
        <v/>
      </c>
      <c r="L312" s="64" t="str">
        <f>IF($J312="","",MAX(0,$J312-vc_overtime_threshold))</f>
        <v/>
      </c>
      <c r="M312" s="57"/>
      <c r="N312" s="57"/>
      <c r="O312" s="57"/>
    </row>
    <row r="313" spans="1:15">
      <c r="A313" s="58"/>
      <c r="B313" s="57"/>
      <c r="C313" s="59">
        <f>IFERROR(VLOOKUP($B313,Staff!$A$2:$B$1001,2,FALSE),"")</f>
        <v>0</v>
      </c>
      <c r="D313" s="57"/>
      <c r="E313" s="63"/>
      <c r="F313" s="63"/>
      <c r="G313" s="63"/>
      <c r="H313" s="63"/>
      <c r="I313" s="61"/>
      <c r="J313" s="64" t="str">
        <f>IF(OR($G313="",$H313=""),"",MAX(0,MOD($H313-$G313,1)*24-N($I313)/60))</f>
        <v/>
      </c>
      <c r="K313" s="64" t="str">
        <f>IF($J313="","",MIN($J313,vc_overtime_threshold))</f>
        <v/>
      </c>
      <c r="L313" s="64" t="str">
        <f>IF($J313="","",MAX(0,$J313-vc_overtime_threshold))</f>
        <v/>
      </c>
      <c r="M313" s="57"/>
      <c r="N313" s="57"/>
      <c r="O313" s="57"/>
    </row>
    <row r="314" spans="1:15">
      <c r="A314" s="58"/>
      <c r="B314" s="57"/>
      <c r="C314" s="59">
        <f>IFERROR(VLOOKUP($B314,Staff!$A$2:$B$1001,2,FALSE),"")</f>
        <v>0</v>
      </c>
      <c r="D314" s="57"/>
      <c r="E314" s="63"/>
      <c r="F314" s="63"/>
      <c r="G314" s="63"/>
      <c r="H314" s="63"/>
      <c r="I314" s="61"/>
      <c r="J314" s="64" t="str">
        <f>IF(OR($G314="",$H314=""),"",MAX(0,MOD($H314-$G314,1)*24-N($I314)/60))</f>
        <v/>
      </c>
      <c r="K314" s="64" t="str">
        <f>IF($J314="","",MIN($J314,vc_overtime_threshold))</f>
        <v/>
      </c>
      <c r="L314" s="64" t="str">
        <f>IF($J314="","",MAX(0,$J314-vc_overtime_threshold))</f>
        <v/>
      </c>
      <c r="M314" s="57"/>
      <c r="N314" s="57"/>
      <c r="O314" s="57"/>
    </row>
    <row r="315" spans="1:15">
      <c r="A315" s="58"/>
      <c r="B315" s="57"/>
      <c r="C315" s="59">
        <f>IFERROR(VLOOKUP($B315,Staff!$A$2:$B$1001,2,FALSE),"")</f>
        <v>0</v>
      </c>
      <c r="D315" s="57"/>
      <c r="E315" s="63"/>
      <c r="F315" s="63"/>
      <c r="G315" s="63"/>
      <c r="H315" s="63"/>
      <c r="I315" s="61"/>
      <c r="J315" s="64" t="str">
        <f>IF(OR($G315="",$H315=""),"",MAX(0,MOD($H315-$G315,1)*24-N($I315)/60))</f>
        <v/>
      </c>
      <c r="K315" s="64" t="str">
        <f>IF($J315="","",MIN($J315,vc_overtime_threshold))</f>
        <v/>
      </c>
      <c r="L315" s="64" t="str">
        <f>IF($J315="","",MAX(0,$J315-vc_overtime_threshold))</f>
        <v/>
      </c>
      <c r="M315" s="57"/>
      <c r="N315" s="57"/>
      <c r="O315" s="57"/>
    </row>
    <row r="316" spans="1:15">
      <c r="A316" s="58"/>
      <c r="B316" s="57"/>
      <c r="C316" s="59">
        <f>IFERROR(VLOOKUP($B316,Staff!$A$2:$B$1001,2,FALSE),"")</f>
        <v>0</v>
      </c>
      <c r="D316" s="57"/>
      <c r="E316" s="63"/>
      <c r="F316" s="63"/>
      <c r="G316" s="63"/>
      <c r="H316" s="63"/>
      <c r="I316" s="61"/>
      <c r="J316" s="64" t="str">
        <f>IF(OR($G316="",$H316=""),"",MAX(0,MOD($H316-$G316,1)*24-N($I316)/60))</f>
        <v/>
      </c>
      <c r="K316" s="64" t="str">
        <f>IF($J316="","",MIN($J316,vc_overtime_threshold))</f>
        <v/>
      </c>
      <c r="L316" s="64" t="str">
        <f>IF($J316="","",MAX(0,$J316-vc_overtime_threshold))</f>
        <v/>
      </c>
      <c r="M316" s="57"/>
      <c r="N316" s="57"/>
      <c r="O316" s="57"/>
    </row>
    <row r="317" spans="1:15">
      <c r="A317" s="58"/>
      <c r="B317" s="57"/>
      <c r="C317" s="59">
        <f>IFERROR(VLOOKUP($B317,Staff!$A$2:$B$1001,2,FALSE),"")</f>
        <v>0</v>
      </c>
      <c r="D317" s="57"/>
      <c r="E317" s="63"/>
      <c r="F317" s="63"/>
      <c r="G317" s="63"/>
      <c r="H317" s="63"/>
      <c r="I317" s="61"/>
      <c r="J317" s="64" t="str">
        <f>IF(OR($G317="",$H317=""),"",MAX(0,MOD($H317-$G317,1)*24-N($I317)/60))</f>
        <v/>
      </c>
      <c r="K317" s="64" t="str">
        <f>IF($J317="","",MIN($J317,vc_overtime_threshold))</f>
        <v/>
      </c>
      <c r="L317" s="64" t="str">
        <f>IF($J317="","",MAX(0,$J317-vc_overtime_threshold))</f>
        <v/>
      </c>
      <c r="M317" s="57"/>
      <c r="N317" s="57"/>
      <c r="O317" s="57"/>
    </row>
    <row r="318" spans="1:15">
      <c r="A318" s="58"/>
      <c r="B318" s="57"/>
      <c r="C318" s="59">
        <f>IFERROR(VLOOKUP($B318,Staff!$A$2:$B$1001,2,FALSE),"")</f>
        <v>0</v>
      </c>
      <c r="D318" s="57"/>
      <c r="E318" s="63"/>
      <c r="F318" s="63"/>
      <c r="G318" s="63"/>
      <c r="H318" s="63"/>
      <c r="I318" s="61"/>
      <c r="J318" s="64" t="str">
        <f>IF(OR($G318="",$H318=""),"",MAX(0,MOD($H318-$G318,1)*24-N($I318)/60))</f>
        <v/>
      </c>
      <c r="K318" s="64" t="str">
        <f>IF($J318="","",MIN($J318,vc_overtime_threshold))</f>
        <v/>
      </c>
      <c r="L318" s="64" t="str">
        <f>IF($J318="","",MAX(0,$J318-vc_overtime_threshold))</f>
        <v/>
      </c>
      <c r="M318" s="57"/>
      <c r="N318" s="57"/>
      <c r="O318" s="57"/>
    </row>
    <row r="319" spans="1:15">
      <c r="A319" s="58"/>
      <c r="B319" s="57"/>
      <c r="C319" s="59">
        <f>IFERROR(VLOOKUP($B319,Staff!$A$2:$B$1001,2,FALSE),"")</f>
        <v>0</v>
      </c>
      <c r="D319" s="57"/>
      <c r="E319" s="63"/>
      <c r="F319" s="63"/>
      <c r="G319" s="63"/>
      <c r="H319" s="63"/>
      <c r="I319" s="61"/>
      <c r="J319" s="64" t="str">
        <f>IF(OR($G319="",$H319=""),"",MAX(0,MOD($H319-$G319,1)*24-N($I319)/60))</f>
        <v/>
      </c>
      <c r="K319" s="64" t="str">
        <f>IF($J319="","",MIN($J319,vc_overtime_threshold))</f>
        <v/>
      </c>
      <c r="L319" s="64" t="str">
        <f>IF($J319="","",MAX(0,$J319-vc_overtime_threshold))</f>
        <v/>
      </c>
      <c r="M319" s="57"/>
      <c r="N319" s="57"/>
      <c r="O319" s="57"/>
    </row>
    <row r="320" spans="1:15">
      <c r="A320" s="58"/>
      <c r="B320" s="57"/>
      <c r="C320" s="59">
        <f>IFERROR(VLOOKUP($B320,Staff!$A$2:$B$1001,2,FALSE),"")</f>
        <v>0</v>
      </c>
      <c r="D320" s="57"/>
      <c r="E320" s="63"/>
      <c r="F320" s="63"/>
      <c r="G320" s="63"/>
      <c r="H320" s="63"/>
      <c r="I320" s="61"/>
      <c r="J320" s="64" t="str">
        <f>IF(OR($G320="",$H320=""),"",MAX(0,MOD($H320-$G320,1)*24-N($I320)/60))</f>
        <v/>
      </c>
      <c r="K320" s="64" t="str">
        <f>IF($J320="","",MIN($J320,vc_overtime_threshold))</f>
        <v/>
      </c>
      <c r="L320" s="64" t="str">
        <f>IF($J320="","",MAX(0,$J320-vc_overtime_threshold))</f>
        <v/>
      </c>
      <c r="M320" s="57"/>
      <c r="N320" s="57"/>
      <c r="O320" s="57"/>
    </row>
    <row r="321" spans="1:15">
      <c r="A321" s="58"/>
      <c r="B321" s="57"/>
      <c r="C321" s="59">
        <f>IFERROR(VLOOKUP($B321,Staff!$A$2:$B$1001,2,FALSE),"")</f>
        <v>0</v>
      </c>
      <c r="D321" s="57"/>
      <c r="E321" s="63"/>
      <c r="F321" s="63"/>
      <c r="G321" s="63"/>
      <c r="H321" s="63"/>
      <c r="I321" s="61"/>
      <c r="J321" s="64" t="str">
        <f>IF(OR($G321="",$H321=""),"",MAX(0,MOD($H321-$G321,1)*24-N($I321)/60))</f>
        <v/>
      </c>
      <c r="K321" s="64" t="str">
        <f>IF($J321="","",MIN($J321,vc_overtime_threshold))</f>
        <v/>
      </c>
      <c r="L321" s="64" t="str">
        <f>IF($J321="","",MAX(0,$J321-vc_overtime_threshold))</f>
        <v/>
      </c>
      <c r="M321" s="57"/>
      <c r="N321" s="57"/>
      <c r="O321" s="57"/>
    </row>
    <row r="322" spans="1:15">
      <c r="A322" s="58"/>
      <c r="B322" s="57"/>
      <c r="C322" s="59">
        <f>IFERROR(VLOOKUP($B322,Staff!$A$2:$B$1001,2,FALSE),"")</f>
        <v>0</v>
      </c>
      <c r="D322" s="57"/>
      <c r="E322" s="63"/>
      <c r="F322" s="63"/>
      <c r="G322" s="63"/>
      <c r="H322" s="63"/>
      <c r="I322" s="61"/>
      <c r="J322" s="64" t="str">
        <f>IF(OR($G322="",$H322=""),"",MAX(0,MOD($H322-$G322,1)*24-N($I322)/60))</f>
        <v/>
      </c>
      <c r="K322" s="64" t="str">
        <f>IF($J322="","",MIN($J322,vc_overtime_threshold))</f>
        <v/>
      </c>
      <c r="L322" s="64" t="str">
        <f>IF($J322="","",MAX(0,$J322-vc_overtime_threshold))</f>
        <v/>
      </c>
      <c r="M322" s="57"/>
      <c r="N322" s="57"/>
      <c r="O322" s="57"/>
    </row>
    <row r="323" spans="1:15">
      <c r="A323" s="58"/>
      <c r="B323" s="57"/>
      <c r="C323" s="59">
        <f>IFERROR(VLOOKUP($B323,Staff!$A$2:$B$1001,2,FALSE),"")</f>
        <v>0</v>
      </c>
      <c r="D323" s="57"/>
      <c r="E323" s="63"/>
      <c r="F323" s="63"/>
      <c r="G323" s="63"/>
      <c r="H323" s="63"/>
      <c r="I323" s="61"/>
      <c r="J323" s="64" t="str">
        <f>IF(OR($G323="",$H323=""),"",MAX(0,MOD($H323-$G323,1)*24-N($I323)/60))</f>
        <v/>
      </c>
      <c r="K323" s="64" t="str">
        <f>IF($J323="","",MIN($J323,vc_overtime_threshold))</f>
        <v/>
      </c>
      <c r="L323" s="64" t="str">
        <f>IF($J323="","",MAX(0,$J323-vc_overtime_threshold))</f>
        <v/>
      </c>
      <c r="M323" s="57"/>
      <c r="N323" s="57"/>
      <c r="O323" s="57"/>
    </row>
    <row r="324" spans="1:15">
      <c r="A324" s="58"/>
      <c r="B324" s="57"/>
      <c r="C324" s="59">
        <f>IFERROR(VLOOKUP($B324,Staff!$A$2:$B$1001,2,FALSE),"")</f>
        <v>0</v>
      </c>
      <c r="D324" s="57"/>
      <c r="E324" s="63"/>
      <c r="F324" s="63"/>
      <c r="G324" s="63"/>
      <c r="H324" s="63"/>
      <c r="I324" s="61"/>
      <c r="J324" s="64" t="str">
        <f>IF(OR($G324="",$H324=""),"",MAX(0,MOD($H324-$G324,1)*24-N($I324)/60))</f>
        <v/>
      </c>
      <c r="K324" s="64" t="str">
        <f>IF($J324="","",MIN($J324,vc_overtime_threshold))</f>
        <v/>
      </c>
      <c r="L324" s="64" t="str">
        <f>IF($J324="","",MAX(0,$J324-vc_overtime_threshold))</f>
        <v/>
      </c>
      <c r="M324" s="57"/>
      <c r="N324" s="57"/>
      <c r="O324" s="57"/>
    </row>
    <row r="325" spans="1:15">
      <c r="A325" s="58"/>
      <c r="B325" s="57"/>
      <c r="C325" s="59">
        <f>IFERROR(VLOOKUP($B325,Staff!$A$2:$B$1001,2,FALSE),"")</f>
        <v>0</v>
      </c>
      <c r="D325" s="57"/>
      <c r="E325" s="63"/>
      <c r="F325" s="63"/>
      <c r="G325" s="63"/>
      <c r="H325" s="63"/>
      <c r="I325" s="61"/>
      <c r="J325" s="64" t="str">
        <f>IF(OR($G325="",$H325=""),"",MAX(0,MOD($H325-$G325,1)*24-N($I325)/60))</f>
        <v/>
      </c>
      <c r="K325" s="64" t="str">
        <f>IF($J325="","",MIN($J325,vc_overtime_threshold))</f>
        <v/>
      </c>
      <c r="L325" s="64" t="str">
        <f>IF($J325="","",MAX(0,$J325-vc_overtime_threshold))</f>
        <v/>
      </c>
      <c r="M325" s="57"/>
      <c r="N325" s="57"/>
      <c r="O325" s="57"/>
    </row>
    <row r="326" spans="1:15">
      <c r="A326" s="58"/>
      <c r="B326" s="57"/>
      <c r="C326" s="59">
        <f>IFERROR(VLOOKUP($B326,Staff!$A$2:$B$1001,2,FALSE),"")</f>
        <v>0</v>
      </c>
      <c r="D326" s="57"/>
      <c r="E326" s="63"/>
      <c r="F326" s="63"/>
      <c r="G326" s="63"/>
      <c r="H326" s="63"/>
      <c r="I326" s="61"/>
      <c r="J326" s="64" t="str">
        <f>IF(OR($G326="",$H326=""),"",MAX(0,MOD($H326-$G326,1)*24-N($I326)/60))</f>
        <v/>
      </c>
      <c r="K326" s="64" t="str">
        <f>IF($J326="","",MIN($J326,vc_overtime_threshold))</f>
        <v/>
      </c>
      <c r="L326" s="64" t="str">
        <f>IF($J326="","",MAX(0,$J326-vc_overtime_threshold))</f>
        <v/>
      </c>
      <c r="M326" s="57"/>
      <c r="N326" s="57"/>
      <c r="O326" s="57"/>
    </row>
    <row r="327" spans="1:15">
      <c r="A327" s="58"/>
      <c r="B327" s="57"/>
      <c r="C327" s="59">
        <f>IFERROR(VLOOKUP($B327,Staff!$A$2:$B$1001,2,FALSE),"")</f>
        <v>0</v>
      </c>
      <c r="D327" s="57"/>
      <c r="E327" s="63"/>
      <c r="F327" s="63"/>
      <c r="G327" s="63"/>
      <c r="H327" s="63"/>
      <c r="I327" s="61"/>
      <c r="J327" s="64" t="str">
        <f>IF(OR($G327="",$H327=""),"",MAX(0,MOD($H327-$G327,1)*24-N($I327)/60))</f>
        <v/>
      </c>
      <c r="K327" s="64" t="str">
        <f>IF($J327="","",MIN($J327,vc_overtime_threshold))</f>
        <v/>
      </c>
      <c r="L327" s="64" t="str">
        <f>IF($J327="","",MAX(0,$J327-vc_overtime_threshold))</f>
        <v/>
      </c>
      <c r="M327" s="57"/>
      <c r="N327" s="57"/>
      <c r="O327" s="57"/>
    </row>
    <row r="328" spans="1:15">
      <c r="A328" s="58"/>
      <c r="B328" s="57"/>
      <c r="C328" s="59">
        <f>IFERROR(VLOOKUP($B328,Staff!$A$2:$B$1001,2,FALSE),"")</f>
        <v>0</v>
      </c>
      <c r="D328" s="57"/>
      <c r="E328" s="63"/>
      <c r="F328" s="63"/>
      <c r="G328" s="63"/>
      <c r="H328" s="63"/>
      <c r="I328" s="61"/>
      <c r="J328" s="64" t="str">
        <f>IF(OR($G328="",$H328=""),"",MAX(0,MOD($H328-$G328,1)*24-N($I328)/60))</f>
        <v/>
      </c>
      <c r="K328" s="64" t="str">
        <f>IF($J328="","",MIN($J328,vc_overtime_threshold))</f>
        <v/>
      </c>
      <c r="L328" s="64" t="str">
        <f>IF($J328="","",MAX(0,$J328-vc_overtime_threshold))</f>
        <v/>
      </c>
      <c r="M328" s="57"/>
      <c r="N328" s="57"/>
      <c r="O328" s="57"/>
    </row>
    <row r="329" spans="1:15">
      <c r="A329" s="58"/>
      <c r="B329" s="57"/>
      <c r="C329" s="59">
        <f>IFERROR(VLOOKUP($B329,Staff!$A$2:$B$1001,2,FALSE),"")</f>
        <v>0</v>
      </c>
      <c r="D329" s="57"/>
      <c r="E329" s="63"/>
      <c r="F329" s="63"/>
      <c r="G329" s="63"/>
      <c r="H329" s="63"/>
      <c r="I329" s="61"/>
      <c r="J329" s="64" t="str">
        <f>IF(OR($G329="",$H329=""),"",MAX(0,MOD($H329-$G329,1)*24-N($I329)/60))</f>
        <v/>
      </c>
      <c r="K329" s="64" t="str">
        <f>IF($J329="","",MIN($J329,vc_overtime_threshold))</f>
        <v/>
      </c>
      <c r="L329" s="64" t="str">
        <f>IF($J329="","",MAX(0,$J329-vc_overtime_threshold))</f>
        <v/>
      </c>
      <c r="M329" s="57"/>
      <c r="N329" s="57"/>
      <c r="O329" s="57"/>
    </row>
    <row r="330" spans="1:15">
      <c r="A330" s="58"/>
      <c r="B330" s="57"/>
      <c r="C330" s="59">
        <f>IFERROR(VLOOKUP($B330,Staff!$A$2:$B$1001,2,FALSE),"")</f>
        <v>0</v>
      </c>
      <c r="D330" s="57"/>
      <c r="E330" s="63"/>
      <c r="F330" s="63"/>
      <c r="G330" s="63"/>
      <c r="H330" s="63"/>
      <c r="I330" s="61"/>
      <c r="J330" s="64" t="str">
        <f>IF(OR($G330="",$H330=""),"",MAX(0,MOD($H330-$G330,1)*24-N($I330)/60))</f>
        <v/>
      </c>
      <c r="K330" s="64" t="str">
        <f>IF($J330="","",MIN($J330,vc_overtime_threshold))</f>
        <v/>
      </c>
      <c r="L330" s="64" t="str">
        <f>IF($J330="","",MAX(0,$J330-vc_overtime_threshold))</f>
        <v/>
      </c>
      <c r="M330" s="57"/>
      <c r="N330" s="57"/>
      <c r="O330" s="57"/>
    </row>
    <row r="331" spans="1:15">
      <c r="A331" s="58"/>
      <c r="B331" s="57"/>
      <c r="C331" s="59">
        <f>IFERROR(VLOOKUP($B331,Staff!$A$2:$B$1001,2,FALSE),"")</f>
        <v>0</v>
      </c>
      <c r="D331" s="57"/>
      <c r="E331" s="63"/>
      <c r="F331" s="63"/>
      <c r="G331" s="63"/>
      <c r="H331" s="63"/>
      <c r="I331" s="61"/>
      <c r="J331" s="64" t="str">
        <f>IF(OR($G331="",$H331=""),"",MAX(0,MOD($H331-$G331,1)*24-N($I331)/60))</f>
        <v/>
      </c>
      <c r="K331" s="64" t="str">
        <f>IF($J331="","",MIN($J331,vc_overtime_threshold))</f>
        <v/>
      </c>
      <c r="L331" s="64" t="str">
        <f>IF($J331="","",MAX(0,$J331-vc_overtime_threshold))</f>
        <v/>
      </c>
      <c r="M331" s="57"/>
      <c r="N331" s="57"/>
      <c r="O331" s="57"/>
    </row>
    <row r="332" spans="1:15">
      <c r="A332" s="58"/>
      <c r="B332" s="57"/>
      <c r="C332" s="59">
        <f>IFERROR(VLOOKUP($B332,Staff!$A$2:$B$1001,2,FALSE),"")</f>
        <v>0</v>
      </c>
      <c r="D332" s="57"/>
      <c r="E332" s="63"/>
      <c r="F332" s="63"/>
      <c r="G332" s="63"/>
      <c r="H332" s="63"/>
      <c r="I332" s="61"/>
      <c r="J332" s="64" t="str">
        <f>IF(OR($G332="",$H332=""),"",MAX(0,MOD($H332-$G332,1)*24-N($I332)/60))</f>
        <v/>
      </c>
      <c r="K332" s="64" t="str">
        <f>IF($J332="","",MIN($J332,vc_overtime_threshold))</f>
        <v/>
      </c>
      <c r="L332" s="64" t="str">
        <f>IF($J332="","",MAX(0,$J332-vc_overtime_threshold))</f>
        <v/>
      </c>
      <c r="M332" s="57"/>
      <c r="N332" s="57"/>
      <c r="O332" s="57"/>
    </row>
    <row r="333" spans="1:15">
      <c r="A333" s="58"/>
      <c r="B333" s="57"/>
      <c r="C333" s="59">
        <f>IFERROR(VLOOKUP($B333,Staff!$A$2:$B$1001,2,FALSE),"")</f>
        <v>0</v>
      </c>
      <c r="D333" s="57"/>
      <c r="E333" s="63"/>
      <c r="F333" s="63"/>
      <c r="G333" s="63"/>
      <c r="H333" s="63"/>
      <c r="I333" s="61"/>
      <c r="J333" s="64" t="str">
        <f>IF(OR($G333="",$H333=""),"",MAX(0,MOD($H333-$G333,1)*24-N($I333)/60))</f>
        <v/>
      </c>
      <c r="K333" s="64" t="str">
        <f>IF($J333="","",MIN($J333,vc_overtime_threshold))</f>
        <v/>
      </c>
      <c r="L333" s="64" t="str">
        <f>IF($J333="","",MAX(0,$J333-vc_overtime_threshold))</f>
        <v/>
      </c>
      <c r="M333" s="57"/>
      <c r="N333" s="57"/>
      <c r="O333" s="57"/>
    </row>
    <row r="334" spans="1:15">
      <c r="A334" s="58"/>
      <c r="B334" s="57"/>
      <c r="C334" s="59">
        <f>IFERROR(VLOOKUP($B334,Staff!$A$2:$B$1001,2,FALSE),"")</f>
        <v>0</v>
      </c>
      <c r="D334" s="57"/>
      <c r="E334" s="63"/>
      <c r="F334" s="63"/>
      <c r="G334" s="63"/>
      <c r="H334" s="63"/>
      <c r="I334" s="61"/>
      <c r="J334" s="64" t="str">
        <f>IF(OR($G334="",$H334=""),"",MAX(0,MOD($H334-$G334,1)*24-N($I334)/60))</f>
        <v/>
      </c>
      <c r="K334" s="64" t="str">
        <f>IF($J334="","",MIN($J334,vc_overtime_threshold))</f>
        <v/>
      </c>
      <c r="L334" s="64" t="str">
        <f>IF($J334="","",MAX(0,$J334-vc_overtime_threshold))</f>
        <v/>
      </c>
      <c r="M334" s="57"/>
      <c r="N334" s="57"/>
      <c r="O334" s="57"/>
    </row>
    <row r="335" spans="1:15">
      <c r="A335" s="58"/>
      <c r="B335" s="57"/>
      <c r="C335" s="59">
        <f>IFERROR(VLOOKUP($B335,Staff!$A$2:$B$1001,2,FALSE),"")</f>
        <v>0</v>
      </c>
      <c r="D335" s="57"/>
      <c r="E335" s="63"/>
      <c r="F335" s="63"/>
      <c r="G335" s="63"/>
      <c r="H335" s="63"/>
      <c r="I335" s="61"/>
      <c r="J335" s="64" t="str">
        <f>IF(OR($G335="",$H335=""),"",MAX(0,MOD($H335-$G335,1)*24-N($I335)/60))</f>
        <v/>
      </c>
      <c r="K335" s="64" t="str">
        <f>IF($J335="","",MIN($J335,vc_overtime_threshold))</f>
        <v/>
      </c>
      <c r="L335" s="64" t="str">
        <f>IF($J335="","",MAX(0,$J335-vc_overtime_threshold))</f>
        <v/>
      </c>
      <c r="M335" s="57"/>
      <c r="N335" s="57"/>
      <c r="O335" s="57"/>
    </row>
    <row r="336" spans="1:15">
      <c r="A336" s="58"/>
      <c r="B336" s="57"/>
      <c r="C336" s="59">
        <f>IFERROR(VLOOKUP($B336,Staff!$A$2:$B$1001,2,FALSE),"")</f>
        <v>0</v>
      </c>
      <c r="D336" s="57"/>
      <c r="E336" s="63"/>
      <c r="F336" s="63"/>
      <c r="G336" s="63"/>
      <c r="H336" s="63"/>
      <c r="I336" s="61"/>
      <c r="J336" s="64" t="str">
        <f>IF(OR($G336="",$H336=""),"",MAX(0,MOD($H336-$G336,1)*24-N($I336)/60))</f>
        <v/>
      </c>
      <c r="K336" s="64" t="str">
        <f>IF($J336="","",MIN($J336,vc_overtime_threshold))</f>
        <v/>
      </c>
      <c r="L336" s="64" t="str">
        <f>IF($J336="","",MAX(0,$J336-vc_overtime_threshold))</f>
        <v/>
      </c>
      <c r="M336" s="57"/>
      <c r="N336" s="57"/>
      <c r="O336" s="57"/>
    </row>
    <row r="337" spans="1:15">
      <c r="A337" s="58"/>
      <c r="B337" s="57"/>
      <c r="C337" s="59">
        <f>IFERROR(VLOOKUP($B337,Staff!$A$2:$B$1001,2,FALSE),"")</f>
        <v>0</v>
      </c>
      <c r="D337" s="57"/>
      <c r="E337" s="63"/>
      <c r="F337" s="63"/>
      <c r="G337" s="63"/>
      <c r="H337" s="63"/>
      <c r="I337" s="61"/>
      <c r="J337" s="64" t="str">
        <f>IF(OR($G337="",$H337=""),"",MAX(0,MOD($H337-$G337,1)*24-N($I337)/60))</f>
        <v/>
      </c>
      <c r="K337" s="64" t="str">
        <f>IF($J337="","",MIN($J337,vc_overtime_threshold))</f>
        <v/>
      </c>
      <c r="L337" s="64" t="str">
        <f>IF($J337="","",MAX(0,$J337-vc_overtime_threshold))</f>
        <v/>
      </c>
      <c r="M337" s="57"/>
      <c r="N337" s="57"/>
      <c r="O337" s="57"/>
    </row>
    <row r="338" spans="1:15">
      <c r="A338" s="58"/>
      <c r="B338" s="57"/>
      <c r="C338" s="59">
        <f>IFERROR(VLOOKUP($B338,Staff!$A$2:$B$1001,2,FALSE),"")</f>
        <v>0</v>
      </c>
      <c r="D338" s="57"/>
      <c r="E338" s="63"/>
      <c r="F338" s="63"/>
      <c r="G338" s="63"/>
      <c r="H338" s="63"/>
      <c r="I338" s="61"/>
      <c r="J338" s="64" t="str">
        <f>IF(OR($G338="",$H338=""),"",MAX(0,MOD($H338-$G338,1)*24-N($I338)/60))</f>
        <v/>
      </c>
      <c r="K338" s="64" t="str">
        <f>IF($J338="","",MIN($J338,vc_overtime_threshold))</f>
        <v/>
      </c>
      <c r="L338" s="64" t="str">
        <f>IF($J338="","",MAX(0,$J338-vc_overtime_threshold))</f>
        <v/>
      </c>
      <c r="M338" s="57"/>
      <c r="N338" s="57"/>
      <c r="O338" s="57"/>
    </row>
    <row r="339" spans="1:15">
      <c r="A339" s="58"/>
      <c r="B339" s="57"/>
      <c r="C339" s="59">
        <f>IFERROR(VLOOKUP($B339,Staff!$A$2:$B$1001,2,FALSE),"")</f>
        <v>0</v>
      </c>
      <c r="D339" s="57"/>
      <c r="E339" s="63"/>
      <c r="F339" s="63"/>
      <c r="G339" s="63"/>
      <c r="H339" s="63"/>
      <c r="I339" s="61"/>
      <c r="J339" s="64" t="str">
        <f>IF(OR($G339="",$H339=""),"",MAX(0,MOD($H339-$G339,1)*24-N($I339)/60))</f>
        <v/>
      </c>
      <c r="K339" s="64" t="str">
        <f>IF($J339="","",MIN($J339,vc_overtime_threshold))</f>
        <v/>
      </c>
      <c r="L339" s="64" t="str">
        <f>IF($J339="","",MAX(0,$J339-vc_overtime_threshold))</f>
        <v/>
      </c>
      <c r="M339" s="57"/>
      <c r="N339" s="57"/>
      <c r="O339" s="57"/>
    </row>
    <row r="340" spans="1:15">
      <c r="A340" s="58"/>
      <c r="B340" s="57"/>
      <c r="C340" s="59">
        <f>IFERROR(VLOOKUP($B340,Staff!$A$2:$B$1001,2,FALSE),"")</f>
        <v>0</v>
      </c>
      <c r="D340" s="57"/>
      <c r="E340" s="63"/>
      <c r="F340" s="63"/>
      <c r="G340" s="63"/>
      <c r="H340" s="63"/>
      <c r="I340" s="61"/>
      <c r="J340" s="64" t="str">
        <f>IF(OR($G340="",$H340=""),"",MAX(0,MOD($H340-$G340,1)*24-N($I340)/60))</f>
        <v/>
      </c>
      <c r="K340" s="64" t="str">
        <f>IF($J340="","",MIN($J340,vc_overtime_threshold))</f>
        <v/>
      </c>
      <c r="L340" s="64" t="str">
        <f>IF($J340="","",MAX(0,$J340-vc_overtime_threshold))</f>
        <v/>
      </c>
      <c r="M340" s="57"/>
      <c r="N340" s="57"/>
      <c r="O340" s="57"/>
    </row>
    <row r="341" spans="1:15">
      <c r="A341" s="58"/>
      <c r="B341" s="57"/>
      <c r="C341" s="59">
        <f>IFERROR(VLOOKUP($B341,Staff!$A$2:$B$1001,2,FALSE),"")</f>
        <v>0</v>
      </c>
      <c r="D341" s="57"/>
      <c r="E341" s="63"/>
      <c r="F341" s="63"/>
      <c r="G341" s="63"/>
      <c r="H341" s="63"/>
      <c r="I341" s="61"/>
      <c r="J341" s="64" t="str">
        <f>IF(OR($G341="",$H341=""),"",MAX(0,MOD($H341-$G341,1)*24-N($I341)/60))</f>
        <v/>
      </c>
      <c r="K341" s="64" t="str">
        <f>IF($J341="","",MIN($J341,vc_overtime_threshold))</f>
        <v/>
      </c>
      <c r="L341" s="64" t="str">
        <f>IF($J341="","",MAX(0,$J341-vc_overtime_threshold))</f>
        <v/>
      </c>
      <c r="M341" s="57"/>
      <c r="N341" s="57"/>
      <c r="O341" s="57"/>
    </row>
    <row r="342" spans="1:15">
      <c r="A342" s="58"/>
      <c r="B342" s="57"/>
      <c r="C342" s="59">
        <f>IFERROR(VLOOKUP($B342,Staff!$A$2:$B$1001,2,FALSE),"")</f>
        <v>0</v>
      </c>
      <c r="D342" s="57"/>
      <c r="E342" s="63"/>
      <c r="F342" s="63"/>
      <c r="G342" s="63"/>
      <c r="H342" s="63"/>
      <c r="I342" s="61"/>
      <c r="J342" s="64" t="str">
        <f>IF(OR($G342="",$H342=""),"",MAX(0,MOD($H342-$G342,1)*24-N($I342)/60))</f>
        <v/>
      </c>
      <c r="K342" s="64" t="str">
        <f>IF($J342="","",MIN($J342,vc_overtime_threshold))</f>
        <v/>
      </c>
      <c r="L342" s="64" t="str">
        <f>IF($J342="","",MAX(0,$J342-vc_overtime_threshold))</f>
        <v/>
      </c>
      <c r="M342" s="57"/>
      <c r="N342" s="57"/>
      <c r="O342" s="57"/>
    </row>
    <row r="343" spans="1:15">
      <c r="A343" s="58"/>
      <c r="B343" s="57"/>
      <c r="C343" s="59">
        <f>IFERROR(VLOOKUP($B343,Staff!$A$2:$B$1001,2,FALSE),"")</f>
        <v>0</v>
      </c>
      <c r="D343" s="57"/>
      <c r="E343" s="63"/>
      <c r="F343" s="63"/>
      <c r="G343" s="63"/>
      <c r="H343" s="63"/>
      <c r="I343" s="61"/>
      <c r="J343" s="64" t="str">
        <f>IF(OR($G343="",$H343=""),"",MAX(0,MOD($H343-$G343,1)*24-N($I343)/60))</f>
        <v/>
      </c>
      <c r="K343" s="64" t="str">
        <f>IF($J343="","",MIN($J343,vc_overtime_threshold))</f>
        <v/>
      </c>
      <c r="L343" s="64" t="str">
        <f>IF($J343="","",MAX(0,$J343-vc_overtime_threshold))</f>
        <v/>
      </c>
      <c r="M343" s="57"/>
      <c r="N343" s="57"/>
      <c r="O343" s="57"/>
    </row>
    <row r="344" spans="1:15">
      <c r="A344" s="58"/>
      <c r="B344" s="57"/>
      <c r="C344" s="59">
        <f>IFERROR(VLOOKUP($B344,Staff!$A$2:$B$1001,2,FALSE),"")</f>
        <v>0</v>
      </c>
      <c r="D344" s="57"/>
      <c r="E344" s="63"/>
      <c r="F344" s="63"/>
      <c r="G344" s="63"/>
      <c r="H344" s="63"/>
      <c r="I344" s="61"/>
      <c r="J344" s="64" t="str">
        <f>IF(OR($G344="",$H344=""),"",MAX(0,MOD($H344-$G344,1)*24-N($I344)/60))</f>
        <v/>
      </c>
      <c r="K344" s="64" t="str">
        <f>IF($J344="","",MIN($J344,vc_overtime_threshold))</f>
        <v/>
      </c>
      <c r="L344" s="64" t="str">
        <f>IF($J344="","",MAX(0,$J344-vc_overtime_threshold))</f>
        <v/>
      </c>
      <c r="M344" s="57"/>
      <c r="N344" s="57"/>
      <c r="O344" s="57"/>
    </row>
    <row r="345" spans="1:15">
      <c r="A345" s="58"/>
      <c r="B345" s="57"/>
      <c r="C345" s="59">
        <f>IFERROR(VLOOKUP($B345,Staff!$A$2:$B$1001,2,FALSE),"")</f>
        <v>0</v>
      </c>
      <c r="D345" s="57"/>
      <c r="E345" s="63"/>
      <c r="F345" s="63"/>
      <c r="G345" s="63"/>
      <c r="H345" s="63"/>
      <c r="I345" s="61"/>
      <c r="J345" s="64" t="str">
        <f>IF(OR($G345="",$H345=""),"",MAX(0,MOD($H345-$G345,1)*24-N($I345)/60))</f>
        <v/>
      </c>
      <c r="K345" s="64" t="str">
        <f>IF($J345="","",MIN($J345,vc_overtime_threshold))</f>
        <v/>
      </c>
      <c r="L345" s="64" t="str">
        <f>IF($J345="","",MAX(0,$J345-vc_overtime_threshold))</f>
        <v/>
      </c>
      <c r="M345" s="57"/>
      <c r="N345" s="57"/>
      <c r="O345" s="57"/>
    </row>
    <row r="346" spans="1:15">
      <c r="A346" s="58"/>
      <c r="B346" s="57"/>
      <c r="C346" s="59">
        <f>IFERROR(VLOOKUP($B346,Staff!$A$2:$B$1001,2,FALSE),"")</f>
        <v>0</v>
      </c>
      <c r="D346" s="57"/>
      <c r="E346" s="63"/>
      <c r="F346" s="63"/>
      <c r="G346" s="63"/>
      <c r="H346" s="63"/>
      <c r="I346" s="61"/>
      <c r="J346" s="64" t="str">
        <f>IF(OR($G346="",$H346=""),"",MAX(0,MOD($H346-$G346,1)*24-N($I346)/60))</f>
        <v/>
      </c>
      <c r="K346" s="64" t="str">
        <f>IF($J346="","",MIN($J346,vc_overtime_threshold))</f>
        <v/>
      </c>
      <c r="L346" s="64" t="str">
        <f>IF($J346="","",MAX(0,$J346-vc_overtime_threshold))</f>
        <v/>
      </c>
      <c r="M346" s="57"/>
      <c r="N346" s="57"/>
      <c r="O346" s="57"/>
    </row>
    <row r="347" spans="1:15">
      <c r="A347" s="58"/>
      <c r="B347" s="57"/>
      <c r="C347" s="59">
        <f>IFERROR(VLOOKUP($B347,Staff!$A$2:$B$1001,2,FALSE),"")</f>
        <v>0</v>
      </c>
      <c r="D347" s="57"/>
      <c r="E347" s="63"/>
      <c r="F347" s="63"/>
      <c r="G347" s="63"/>
      <c r="H347" s="63"/>
      <c r="I347" s="61"/>
      <c r="J347" s="64" t="str">
        <f>IF(OR($G347="",$H347=""),"",MAX(0,MOD($H347-$G347,1)*24-N($I347)/60))</f>
        <v/>
      </c>
      <c r="K347" s="64" t="str">
        <f>IF($J347="","",MIN($J347,vc_overtime_threshold))</f>
        <v/>
      </c>
      <c r="L347" s="64" t="str">
        <f>IF($J347="","",MAX(0,$J347-vc_overtime_threshold))</f>
        <v/>
      </c>
      <c r="M347" s="57"/>
      <c r="N347" s="57"/>
      <c r="O347" s="57"/>
    </row>
    <row r="348" spans="1:15">
      <c r="A348" s="58"/>
      <c r="B348" s="57"/>
      <c r="C348" s="59">
        <f>IFERROR(VLOOKUP($B348,Staff!$A$2:$B$1001,2,FALSE),"")</f>
        <v>0</v>
      </c>
      <c r="D348" s="57"/>
      <c r="E348" s="63"/>
      <c r="F348" s="63"/>
      <c r="G348" s="63"/>
      <c r="H348" s="63"/>
      <c r="I348" s="61"/>
      <c r="J348" s="64" t="str">
        <f>IF(OR($G348="",$H348=""),"",MAX(0,MOD($H348-$G348,1)*24-N($I348)/60))</f>
        <v/>
      </c>
      <c r="K348" s="64" t="str">
        <f>IF($J348="","",MIN($J348,vc_overtime_threshold))</f>
        <v/>
      </c>
      <c r="L348" s="64" t="str">
        <f>IF($J348="","",MAX(0,$J348-vc_overtime_threshold))</f>
        <v/>
      </c>
      <c r="M348" s="57"/>
      <c r="N348" s="57"/>
      <c r="O348" s="57"/>
    </row>
    <row r="349" spans="1:15">
      <c r="A349" s="58"/>
      <c r="B349" s="57"/>
      <c r="C349" s="59">
        <f>IFERROR(VLOOKUP($B349,Staff!$A$2:$B$1001,2,FALSE),"")</f>
        <v>0</v>
      </c>
      <c r="D349" s="57"/>
      <c r="E349" s="63"/>
      <c r="F349" s="63"/>
      <c r="G349" s="63"/>
      <c r="H349" s="63"/>
      <c r="I349" s="61"/>
      <c r="J349" s="64" t="str">
        <f>IF(OR($G349="",$H349=""),"",MAX(0,MOD($H349-$G349,1)*24-N($I349)/60))</f>
        <v/>
      </c>
      <c r="K349" s="64" t="str">
        <f>IF($J349="","",MIN($J349,vc_overtime_threshold))</f>
        <v/>
      </c>
      <c r="L349" s="64" t="str">
        <f>IF($J349="","",MAX(0,$J349-vc_overtime_threshold))</f>
        <v/>
      </c>
      <c r="M349" s="57"/>
      <c r="N349" s="57"/>
      <c r="O349" s="57"/>
    </row>
    <row r="350" spans="1:15">
      <c r="A350" s="58"/>
      <c r="B350" s="57"/>
      <c r="C350" s="59">
        <f>IFERROR(VLOOKUP($B350,Staff!$A$2:$B$1001,2,FALSE),"")</f>
        <v>0</v>
      </c>
      <c r="D350" s="57"/>
      <c r="E350" s="63"/>
      <c r="F350" s="63"/>
      <c r="G350" s="63"/>
      <c r="H350" s="63"/>
      <c r="I350" s="61"/>
      <c r="J350" s="64" t="str">
        <f>IF(OR($G350="",$H350=""),"",MAX(0,MOD($H350-$G350,1)*24-N($I350)/60))</f>
        <v/>
      </c>
      <c r="K350" s="64" t="str">
        <f>IF($J350="","",MIN($J350,vc_overtime_threshold))</f>
        <v/>
      </c>
      <c r="L350" s="64" t="str">
        <f>IF($J350="","",MAX(0,$J350-vc_overtime_threshold))</f>
        <v/>
      </c>
      <c r="M350" s="57"/>
      <c r="N350" s="57"/>
      <c r="O350" s="57"/>
    </row>
    <row r="351" spans="1:15">
      <c r="A351" s="58"/>
      <c r="B351" s="57"/>
      <c r="C351" s="59">
        <f>IFERROR(VLOOKUP($B351,Staff!$A$2:$B$1001,2,FALSE),"")</f>
        <v>0</v>
      </c>
      <c r="D351" s="57"/>
      <c r="E351" s="63"/>
      <c r="F351" s="63"/>
      <c r="G351" s="63"/>
      <c r="H351" s="63"/>
      <c r="I351" s="61"/>
      <c r="J351" s="64" t="str">
        <f>IF(OR($G351="",$H351=""),"",MAX(0,MOD($H351-$G351,1)*24-N($I351)/60))</f>
        <v/>
      </c>
      <c r="K351" s="64" t="str">
        <f>IF($J351="","",MIN($J351,vc_overtime_threshold))</f>
        <v/>
      </c>
      <c r="L351" s="64" t="str">
        <f>IF($J351="","",MAX(0,$J351-vc_overtime_threshold))</f>
        <v/>
      </c>
      <c r="M351" s="57"/>
      <c r="N351" s="57"/>
      <c r="O351" s="57"/>
    </row>
    <row r="352" spans="1:15">
      <c r="A352" s="58"/>
      <c r="B352" s="57"/>
      <c r="C352" s="59">
        <f>IFERROR(VLOOKUP($B352,Staff!$A$2:$B$1001,2,FALSE),"")</f>
        <v>0</v>
      </c>
      <c r="D352" s="57"/>
      <c r="E352" s="63"/>
      <c r="F352" s="63"/>
      <c r="G352" s="63"/>
      <c r="H352" s="63"/>
      <c r="I352" s="61"/>
      <c r="J352" s="64" t="str">
        <f>IF(OR($G352="",$H352=""),"",MAX(0,MOD($H352-$G352,1)*24-N($I352)/60))</f>
        <v/>
      </c>
      <c r="K352" s="64" t="str">
        <f>IF($J352="","",MIN($J352,vc_overtime_threshold))</f>
        <v/>
      </c>
      <c r="L352" s="64" t="str">
        <f>IF($J352="","",MAX(0,$J352-vc_overtime_threshold))</f>
        <v/>
      </c>
      <c r="M352" s="57"/>
      <c r="N352" s="57"/>
      <c r="O352" s="57"/>
    </row>
    <row r="353" spans="1:15">
      <c r="A353" s="58"/>
      <c r="B353" s="57"/>
      <c r="C353" s="59">
        <f>IFERROR(VLOOKUP($B353,Staff!$A$2:$B$1001,2,FALSE),"")</f>
        <v>0</v>
      </c>
      <c r="D353" s="57"/>
      <c r="E353" s="63"/>
      <c r="F353" s="63"/>
      <c r="G353" s="63"/>
      <c r="H353" s="63"/>
      <c r="I353" s="61"/>
      <c r="J353" s="64" t="str">
        <f>IF(OR($G353="",$H353=""),"",MAX(0,MOD($H353-$G353,1)*24-N($I353)/60))</f>
        <v/>
      </c>
      <c r="K353" s="64" t="str">
        <f>IF($J353="","",MIN($J353,vc_overtime_threshold))</f>
        <v/>
      </c>
      <c r="L353" s="64" t="str">
        <f>IF($J353="","",MAX(0,$J353-vc_overtime_threshold))</f>
        <v/>
      </c>
      <c r="M353" s="57"/>
      <c r="N353" s="57"/>
      <c r="O353" s="57"/>
    </row>
    <row r="354" spans="1:15">
      <c r="A354" s="58"/>
      <c r="B354" s="57"/>
      <c r="C354" s="59">
        <f>IFERROR(VLOOKUP($B354,Staff!$A$2:$B$1001,2,FALSE),"")</f>
        <v>0</v>
      </c>
      <c r="D354" s="57"/>
      <c r="E354" s="63"/>
      <c r="F354" s="63"/>
      <c r="G354" s="63"/>
      <c r="H354" s="63"/>
      <c r="I354" s="61"/>
      <c r="J354" s="64" t="str">
        <f>IF(OR($G354="",$H354=""),"",MAX(0,MOD($H354-$G354,1)*24-N($I354)/60))</f>
        <v/>
      </c>
      <c r="K354" s="64" t="str">
        <f>IF($J354="","",MIN($J354,vc_overtime_threshold))</f>
        <v/>
      </c>
      <c r="L354" s="64" t="str">
        <f>IF($J354="","",MAX(0,$J354-vc_overtime_threshold))</f>
        <v/>
      </c>
      <c r="M354" s="57"/>
      <c r="N354" s="57"/>
      <c r="O354" s="57"/>
    </row>
    <row r="355" spans="1:15">
      <c r="A355" s="58"/>
      <c r="B355" s="57"/>
      <c r="C355" s="59">
        <f>IFERROR(VLOOKUP($B355,Staff!$A$2:$B$1001,2,FALSE),"")</f>
        <v>0</v>
      </c>
      <c r="D355" s="57"/>
      <c r="E355" s="63"/>
      <c r="F355" s="63"/>
      <c r="G355" s="63"/>
      <c r="H355" s="63"/>
      <c r="I355" s="61"/>
      <c r="J355" s="64" t="str">
        <f>IF(OR($G355="",$H355=""),"",MAX(0,MOD($H355-$G355,1)*24-N($I355)/60))</f>
        <v/>
      </c>
      <c r="K355" s="64" t="str">
        <f>IF($J355="","",MIN($J355,vc_overtime_threshold))</f>
        <v/>
      </c>
      <c r="L355" s="64" t="str">
        <f>IF($J355="","",MAX(0,$J355-vc_overtime_threshold))</f>
        <v/>
      </c>
      <c r="M355" s="57"/>
      <c r="N355" s="57"/>
      <c r="O355" s="57"/>
    </row>
    <row r="356" spans="1:15">
      <c r="A356" s="58"/>
      <c r="B356" s="57"/>
      <c r="C356" s="59">
        <f>IFERROR(VLOOKUP($B356,Staff!$A$2:$B$1001,2,FALSE),"")</f>
        <v>0</v>
      </c>
      <c r="D356" s="57"/>
      <c r="E356" s="63"/>
      <c r="F356" s="63"/>
      <c r="G356" s="63"/>
      <c r="H356" s="63"/>
      <c r="I356" s="61"/>
      <c r="J356" s="64" t="str">
        <f>IF(OR($G356="",$H356=""),"",MAX(0,MOD($H356-$G356,1)*24-N($I356)/60))</f>
        <v/>
      </c>
      <c r="K356" s="64" t="str">
        <f>IF($J356="","",MIN($J356,vc_overtime_threshold))</f>
        <v/>
      </c>
      <c r="L356" s="64" t="str">
        <f>IF($J356="","",MAX(0,$J356-vc_overtime_threshold))</f>
        <v/>
      </c>
      <c r="M356" s="57"/>
      <c r="N356" s="57"/>
      <c r="O356" s="57"/>
    </row>
    <row r="357" spans="1:15">
      <c r="A357" s="58"/>
      <c r="B357" s="57"/>
      <c r="C357" s="59">
        <f>IFERROR(VLOOKUP($B357,Staff!$A$2:$B$1001,2,FALSE),"")</f>
        <v>0</v>
      </c>
      <c r="D357" s="57"/>
      <c r="E357" s="63"/>
      <c r="F357" s="63"/>
      <c r="G357" s="63"/>
      <c r="H357" s="63"/>
      <c r="I357" s="61"/>
      <c r="J357" s="64" t="str">
        <f>IF(OR($G357="",$H357=""),"",MAX(0,MOD($H357-$G357,1)*24-N($I357)/60))</f>
        <v/>
      </c>
      <c r="K357" s="64" t="str">
        <f>IF($J357="","",MIN($J357,vc_overtime_threshold))</f>
        <v/>
      </c>
      <c r="L357" s="64" t="str">
        <f>IF($J357="","",MAX(0,$J357-vc_overtime_threshold))</f>
        <v/>
      </c>
      <c r="M357" s="57"/>
      <c r="N357" s="57"/>
      <c r="O357" s="57"/>
    </row>
    <row r="358" spans="1:15">
      <c r="A358" s="58"/>
      <c r="B358" s="57"/>
      <c r="C358" s="59">
        <f>IFERROR(VLOOKUP($B358,Staff!$A$2:$B$1001,2,FALSE),"")</f>
        <v>0</v>
      </c>
      <c r="D358" s="57"/>
      <c r="E358" s="63"/>
      <c r="F358" s="63"/>
      <c r="G358" s="63"/>
      <c r="H358" s="63"/>
      <c r="I358" s="61"/>
      <c r="J358" s="64" t="str">
        <f>IF(OR($G358="",$H358=""),"",MAX(0,MOD($H358-$G358,1)*24-N($I358)/60))</f>
        <v/>
      </c>
      <c r="K358" s="64" t="str">
        <f>IF($J358="","",MIN($J358,vc_overtime_threshold))</f>
        <v/>
      </c>
      <c r="L358" s="64" t="str">
        <f>IF($J358="","",MAX(0,$J358-vc_overtime_threshold))</f>
        <v/>
      </c>
      <c r="M358" s="57"/>
      <c r="N358" s="57"/>
      <c r="O358" s="57"/>
    </row>
    <row r="359" spans="1:15">
      <c r="A359" s="58"/>
      <c r="B359" s="57"/>
      <c r="C359" s="59">
        <f>IFERROR(VLOOKUP($B359,Staff!$A$2:$B$1001,2,FALSE),"")</f>
        <v>0</v>
      </c>
      <c r="D359" s="57"/>
      <c r="E359" s="63"/>
      <c r="F359" s="63"/>
      <c r="G359" s="63"/>
      <c r="H359" s="63"/>
      <c r="I359" s="61"/>
      <c r="J359" s="64" t="str">
        <f>IF(OR($G359="",$H359=""),"",MAX(0,MOD($H359-$G359,1)*24-N($I359)/60))</f>
        <v/>
      </c>
      <c r="K359" s="64" t="str">
        <f>IF($J359="","",MIN($J359,vc_overtime_threshold))</f>
        <v/>
      </c>
      <c r="L359" s="64" t="str">
        <f>IF($J359="","",MAX(0,$J359-vc_overtime_threshold))</f>
        <v/>
      </c>
      <c r="M359" s="57"/>
      <c r="N359" s="57"/>
      <c r="O359" s="57"/>
    </row>
    <row r="360" spans="1:15">
      <c r="A360" s="58"/>
      <c r="B360" s="57"/>
      <c r="C360" s="59">
        <f>IFERROR(VLOOKUP($B360,Staff!$A$2:$B$1001,2,FALSE),"")</f>
        <v>0</v>
      </c>
      <c r="D360" s="57"/>
      <c r="E360" s="63"/>
      <c r="F360" s="63"/>
      <c r="G360" s="63"/>
      <c r="H360" s="63"/>
      <c r="I360" s="61"/>
      <c r="J360" s="64" t="str">
        <f>IF(OR($G360="",$H360=""),"",MAX(0,MOD($H360-$G360,1)*24-N($I360)/60))</f>
        <v/>
      </c>
      <c r="K360" s="64" t="str">
        <f>IF($J360="","",MIN($J360,vc_overtime_threshold))</f>
        <v/>
      </c>
      <c r="L360" s="64" t="str">
        <f>IF($J360="","",MAX(0,$J360-vc_overtime_threshold))</f>
        <v/>
      </c>
      <c r="M360" s="57"/>
      <c r="N360" s="57"/>
      <c r="O360" s="57"/>
    </row>
    <row r="361" spans="1:15">
      <c r="A361" s="58"/>
      <c r="B361" s="57"/>
      <c r="C361" s="59">
        <f>IFERROR(VLOOKUP($B361,Staff!$A$2:$B$1001,2,FALSE),"")</f>
        <v>0</v>
      </c>
      <c r="D361" s="57"/>
      <c r="E361" s="63"/>
      <c r="F361" s="63"/>
      <c r="G361" s="63"/>
      <c r="H361" s="63"/>
      <c r="I361" s="61"/>
      <c r="J361" s="64" t="str">
        <f>IF(OR($G361="",$H361=""),"",MAX(0,MOD($H361-$G361,1)*24-N($I361)/60))</f>
        <v/>
      </c>
      <c r="K361" s="64" t="str">
        <f>IF($J361="","",MIN($J361,vc_overtime_threshold))</f>
        <v/>
      </c>
      <c r="L361" s="64" t="str">
        <f>IF($J361="","",MAX(0,$J361-vc_overtime_threshold))</f>
        <v/>
      </c>
      <c r="M361" s="57"/>
      <c r="N361" s="57"/>
      <c r="O361" s="57"/>
    </row>
    <row r="362" spans="1:15">
      <c r="A362" s="58"/>
      <c r="B362" s="57"/>
      <c r="C362" s="59">
        <f>IFERROR(VLOOKUP($B362,Staff!$A$2:$B$1001,2,FALSE),"")</f>
        <v>0</v>
      </c>
      <c r="D362" s="57"/>
      <c r="E362" s="63"/>
      <c r="F362" s="63"/>
      <c r="G362" s="63"/>
      <c r="H362" s="63"/>
      <c r="I362" s="61"/>
      <c r="J362" s="64" t="str">
        <f>IF(OR($G362="",$H362=""),"",MAX(0,MOD($H362-$G362,1)*24-N($I362)/60))</f>
        <v/>
      </c>
      <c r="K362" s="64" t="str">
        <f>IF($J362="","",MIN($J362,vc_overtime_threshold))</f>
        <v/>
      </c>
      <c r="L362" s="64" t="str">
        <f>IF($J362="","",MAX(0,$J362-vc_overtime_threshold))</f>
        <v/>
      </c>
      <c r="M362" s="57"/>
      <c r="N362" s="57"/>
      <c r="O362" s="57"/>
    </row>
    <row r="363" spans="1:15">
      <c r="A363" s="58"/>
      <c r="B363" s="57"/>
      <c r="C363" s="59">
        <f>IFERROR(VLOOKUP($B363,Staff!$A$2:$B$1001,2,FALSE),"")</f>
        <v>0</v>
      </c>
      <c r="D363" s="57"/>
      <c r="E363" s="63"/>
      <c r="F363" s="63"/>
      <c r="G363" s="63"/>
      <c r="H363" s="63"/>
      <c r="I363" s="61"/>
      <c r="J363" s="64" t="str">
        <f>IF(OR($G363="",$H363=""),"",MAX(0,MOD($H363-$G363,1)*24-N($I363)/60))</f>
        <v/>
      </c>
      <c r="K363" s="64" t="str">
        <f>IF($J363="","",MIN($J363,vc_overtime_threshold))</f>
        <v/>
      </c>
      <c r="L363" s="64" t="str">
        <f>IF($J363="","",MAX(0,$J363-vc_overtime_threshold))</f>
        <v/>
      </c>
      <c r="M363" s="57"/>
      <c r="N363" s="57"/>
      <c r="O363" s="57"/>
    </row>
    <row r="364" spans="1:15">
      <c r="A364" s="58"/>
      <c r="B364" s="57"/>
      <c r="C364" s="59">
        <f>IFERROR(VLOOKUP($B364,Staff!$A$2:$B$1001,2,FALSE),"")</f>
        <v>0</v>
      </c>
      <c r="D364" s="57"/>
      <c r="E364" s="63"/>
      <c r="F364" s="63"/>
      <c r="G364" s="63"/>
      <c r="H364" s="63"/>
      <c r="I364" s="61"/>
      <c r="J364" s="64" t="str">
        <f>IF(OR($G364="",$H364=""),"",MAX(0,MOD($H364-$G364,1)*24-N($I364)/60))</f>
        <v/>
      </c>
      <c r="K364" s="64" t="str">
        <f>IF($J364="","",MIN($J364,vc_overtime_threshold))</f>
        <v/>
      </c>
      <c r="L364" s="64" t="str">
        <f>IF($J364="","",MAX(0,$J364-vc_overtime_threshold))</f>
        <v/>
      </c>
      <c r="M364" s="57"/>
      <c r="N364" s="57"/>
      <c r="O364" s="57"/>
    </row>
    <row r="365" spans="1:15">
      <c r="A365" s="58"/>
      <c r="B365" s="57"/>
      <c r="C365" s="59">
        <f>IFERROR(VLOOKUP($B365,Staff!$A$2:$B$1001,2,FALSE),"")</f>
        <v>0</v>
      </c>
      <c r="D365" s="57"/>
      <c r="E365" s="63"/>
      <c r="F365" s="63"/>
      <c r="G365" s="63"/>
      <c r="H365" s="63"/>
      <c r="I365" s="61"/>
      <c r="J365" s="64" t="str">
        <f>IF(OR($G365="",$H365=""),"",MAX(0,MOD($H365-$G365,1)*24-N($I365)/60))</f>
        <v/>
      </c>
      <c r="K365" s="64" t="str">
        <f>IF($J365="","",MIN($J365,vc_overtime_threshold))</f>
        <v/>
      </c>
      <c r="L365" s="64" t="str">
        <f>IF($J365="","",MAX(0,$J365-vc_overtime_threshold))</f>
        <v/>
      </c>
      <c r="M365" s="57"/>
      <c r="N365" s="57"/>
      <c r="O365" s="57"/>
    </row>
    <row r="366" spans="1:15">
      <c r="A366" s="58"/>
      <c r="B366" s="57"/>
      <c r="C366" s="59">
        <f>IFERROR(VLOOKUP($B366,Staff!$A$2:$B$1001,2,FALSE),"")</f>
        <v>0</v>
      </c>
      <c r="D366" s="57"/>
      <c r="E366" s="63"/>
      <c r="F366" s="63"/>
      <c r="G366" s="63"/>
      <c r="H366" s="63"/>
      <c r="I366" s="61"/>
      <c r="J366" s="64" t="str">
        <f>IF(OR($G366="",$H366=""),"",MAX(0,MOD($H366-$G366,1)*24-N($I366)/60))</f>
        <v/>
      </c>
      <c r="K366" s="64" t="str">
        <f>IF($J366="","",MIN($J366,vc_overtime_threshold))</f>
        <v/>
      </c>
      <c r="L366" s="64" t="str">
        <f>IF($J366="","",MAX(0,$J366-vc_overtime_threshold))</f>
        <v/>
      </c>
      <c r="M366" s="57"/>
      <c r="N366" s="57"/>
      <c r="O366" s="57"/>
    </row>
    <row r="367" spans="1:15">
      <c r="A367" s="58"/>
      <c r="B367" s="57"/>
      <c r="C367" s="59">
        <f>IFERROR(VLOOKUP($B367,Staff!$A$2:$B$1001,2,FALSE),"")</f>
        <v>0</v>
      </c>
      <c r="D367" s="57"/>
      <c r="E367" s="63"/>
      <c r="F367" s="63"/>
      <c r="G367" s="63"/>
      <c r="H367" s="63"/>
      <c r="I367" s="61"/>
      <c r="J367" s="64" t="str">
        <f>IF(OR($G367="",$H367=""),"",MAX(0,MOD($H367-$G367,1)*24-N($I367)/60))</f>
        <v/>
      </c>
      <c r="K367" s="64" t="str">
        <f>IF($J367="","",MIN($J367,vc_overtime_threshold))</f>
        <v/>
      </c>
      <c r="L367" s="64" t="str">
        <f>IF($J367="","",MAX(0,$J367-vc_overtime_threshold))</f>
        <v/>
      </c>
      <c r="M367" s="57"/>
      <c r="N367" s="57"/>
      <c r="O367" s="57"/>
    </row>
    <row r="368" spans="1:15">
      <c r="A368" s="58"/>
      <c r="B368" s="57"/>
      <c r="C368" s="59">
        <f>IFERROR(VLOOKUP($B368,Staff!$A$2:$B$1001,2,FALSE),"")</f>
        <v>0</v>
      </c>
      <c r="D368" s="57"/>
      <c r="E368" s="63"/>
      <c r="F368" s="63"/>
      <c r="G368" s="63"/>
      <c r="H368" s="63"/>
      <c r="I368" s="61"/>
      <c r="J368" s="64" t="str">
        <f>IF(OR($G368="",$H368=""),"",MAX(0,MOD($H368-$G368,1)*24-N($I368)/60))</f>
        <v/>
      </c>
      <c r="K368" s="64" t="str">
        <f>IF($J368="","",MIN($J368,vc_overtime_threshold))</f>
        <v/>
      </c>
      <c r="L368" s="64" t="str">
        <f>IF($J368="","",MAX(0,$J368-vc_overtime_threshold))</f>
        <v/>
      </c>
      <c r="M368" s="57"/>
      <c r="N368" s="57"/>
      <c r="O368" s="57"/>
    </row>
    <row r="369" spans="1:15">
      <c r="A369" s="58"/>
      <c r="B369" s="57"/>
      <c r="C369" s="59">
        <f>IFERROR(VLOOKUP($B369,Staff!$A$2:$B$1001,2,FALSE),"")</f>
        <v>0</v>
      </c>
      <c r="D369" s="57"/>
      <c r="E369" s="63"/>
      <c r="F369" s="63"/>
      <c r="G369" s="63"/>
      <c r="H369" s="63"/>
      <c r="I369" s="61"/>
      <c r="J369" s="64" t="str">
        <f>IF(OR($G369="",$H369=""),"",MAX(0,MOD($H369-$G369,1)*24-N($I369)/60))</f>
        <v/>
      </c>
      <c r="K369" s="64" t="str">
        <f>IF($J369="","",MIN($J369,vc_overtime_threshold))</f>
        <v/>
      </c>
      <c r="L369" s="64" t="str">
        <f>IF($J369="","",MAX(0,$J369-vc_overtime_threshold))</f>
        <v/>
      </c>
      <c r="M369" s="57"/>
      <c r="N369" s="57"/>
      <c r="O369" s="57"/>
    </row>
    <row r="370" spans="1:15">
      <c r="A370" s="58"/>
      <c r="B370" s="57"/>
      <c r="C370" s="59">
        <f>IFERROR(VLOOKUP($B370,Staff!$A$2:$B$1001,2,FALSE),"")</f>
        <v>0</v>
      </c>
      <c r="D370" s="57"/>
      <c r="E370" s="63"/>
      <c r="F370" s="63"/>
      <c r="G370" s="63"/>
      <c r="H370" s="63"/>
      <c r="I370" s="61"/>
      <c r="J370" s="64" t="str">
        <f>IF(OR($G370="",$H370=""),"",MAX(0,MOD($H370-$G370,1)*24-N($I370)/60))</f>
        <v/>
      </c>
      <c r="K370" s="64" t="str">
        <f>IF($J370="","",MIN($J370,vc_overtime_threshold))</f>
        <v/>
      </c>
      <c r="L370" s="64" t="str">
        <f>IF($J370="","",MAX(0,$J370-vc_overtime_threshold))</f>
        <v/>
      </c>
      <c r="M370" s="57"/>
      <c r="N370" s="57"/>
      <c r="O370" s="57"/>
    </row>
    <row r="371" spans="1:15">
      <c r="A371" s="58"/>
      <c r="B371" s="57"/>
      <c r="C371" s="59">
        <f>IFERROR(VLOOKUP($B371,Staff!$A$2:$B$1001,2,FALSE),"")</f>
        <v>0</v>
      </c>
      <c r="D371" s="57"/>
      <c r="E371" s="63"/>
      <c r="F371" s="63"/>
      <c r="G371" s="63"/>
      <c r="H371" s="63"/>
      <c r="I371" s="61"/>
      <c r="J371" s="64" t="str">
        <f>IF(OR($G371="",$H371=""),"",MAX(0,MOD($H371-$G371,1)*24-N($I371)/60))</f>
        <v/>
      </c>
      <c r="K371" s="64" t="str">
        <f>IF($J371="","",MIN($J371,vc_overtime_threshold))</f>
        <v/>
      </c>
      <c r="L371" s="64" t="str">
        <f>IF($J371="","",MAX(0,$J371-vc_overtime_threshold))</f>
        <v/>
      </c>
      <c r="M371" s="57"/>
      <c r="N371" s="57"/>
      <c r="O371" s="57"/>
    </row>
    <row r="372" spans="1:15">
      <c r="A372" s="58"/>
      <c r="B372" s="57"/>
      <c r="C372" s="59">
        <f>IFERROR(VLOOKUP($B372,Staff!$A$2:$B$1001,2,FALSE),"")</f>
        <v>0</v>
      </c>
      <c r="D372" s="57"/>
      <c r="E372" s="63"/>
      <c r="F372" s="63"/>
      <c r="G372" s="63"/>
      <c r="H372" s="63"/>
      <c r="I372" s="61"/>
      <c r="J372" s="64" t="str">
        <f>IF(OR($G372="",$H372=""),"",MAX(0,MOD($H372-$G372,1)*24-N($I372)/60))</f>
        <v/>
      </c>
      <c r="K372" s="64" t="str">
        <f>IF($J372="","",MIN($J372,vc_overtime_threshold))</f>
        <v/>
      </c>
      <c r="L372" s="64" t="str">
        <f>IF($J372="","",MAX(0,$J372-vc_overtime_threshold))</f>
        <v/>
      </c>
      <c r="M372" s="57"/>
      <c r="N372" s="57"/>
      <c r="O372" s="57"/>
    </row>
    <row r="373" spans="1:15">
      <c r="A373" s="58"/>
      <c r="B373" s="57"/>
      <c r="C373" s="59">
        <f>IFERROR(VLOOKUP($B373,Staff!$A$2:$B$1001,2,FALSE),"")</f>
        <v>0</v>
      </c>
      <c r="D373" s="57"/>
      <c r="E373" s="63"/>
      <c r="F373" s="63"/>
      <c r="G373" s="63"/>
      <c r="H373" s="63"/>
      <c r="I373" s="61"/>
      <c r="J373" s="64" t="str">
        <f>IF(OR($G373="",$H373=""),"",MAX(0,MOD($H373-$G373,1)*24-N($I373)/60))</f>
        <v/>
      </c>
      <c r="K373" s="64" t="str">
        <f>IF($J373="","",MIN($J373,vc_overtime_threshold))</f>
        <v/>
      </c>
      <c r="L373" s="64" t="str">
        <f>IF($J373="","",MAX(0,$J373-vc_overtime_threshold))</f>
        <v/>
      </c>
      <c r="M373" s="57"/>
      <c r="N373" s="57"/>
      <c r="O373" s="57"/>
    </row>
    <row r="374" spans="1:15">
      <c r="A374" s="58"/>
      <c r="B374" s="57"/>
      <c r="C374" s="59">
        <f>IFERROR(VLOOKUP($B374,Staff!$A$2:$B$1001,2,FALSE),"")</f>
        <v>0</v>
      </c>
      <c r="D374" s="57"/>
      <c r="E374" s="63"/>
      <c r="F374" s="63"/>
      <c r="G374" s="63"/>
      <c r="H374" s="63"/>
      <c r="I374" s="61"/>
      <c r="J374" s="64" t="str">
        <f>IF(OR($G374="",$H374=""),"",MAX(0,MOD($H374-$G374,1)*24-N($I374)/60))</f>
        <v/>
      </c>
      <c r="K374" s="64" t="str">
        <f>IF($J374="","",MIN($J374,vc_overtime_threshold))</f>
        <v/>
      </c>
      <c r="L374" s="64" t="str">
        <f>IF($J374="","",MAX(0,$J374-vc_overtime_threshold))</f>
        <v/>
      </c>
      <c r="M374" s="57"/>
      <c r="N374" s="57"/>
      <c r="O374" s="57"/>
    </row>
    <row r="375" spans="1:15">
      <c r="A375" s="58"/>
      <c r="B375" s="57"/>
      <c r="C375" s="59">
        <f>IFERROR(VLOOKUP($B375,Staff!$A$2:$B$1001,2,FALSE),"")</f>
        <v>0</v>
      </c>
      <c r="D375" s="57"/>
      <c r="E375" s="63"/>
      <c r="F375" s="63"/>
      <c r="G375" s="63"/>
      <c r="H375" s="63"/>
      <c r="I375" s="61"/>
      <c r="J375" s="64" t="str">
        <f>IF(OR($G375="",$H375=""),"",MAX(0,MOD($H375-$G375,1)*24-N($I375)/60))</f>
        <v/>
      </c>
      <c r="K375" s="64" t="str">
        <f>IF($J375="","",MIN($J375,vc_overtime_threshold))</f>
        <v/>
      </c>
      <c r="L375" s="64" t="str">
        <f>IF($J375="","",MAX(0,$J375-vc_overtime_threshold))</f>
        <v/>
      </c>
      <c r="M375" s="57"/>
      <c r="N375" s="57"/>
      <c r="O375" s="57"/>
    </row>
    <row r="376" spans="1:15">
      <c r="A376" s="58"/>
      <c r="B376" s="57"/>
      <c r="C376" s="59">
        <f>IFERROR(VLOOKUP($B376,Staff!$A$2:$B$1001,2,FALSE),"")</f>
        <v>0</v>
      </c>
      <c r="D376" s="57"/>
      <c r="E376" s="63"/>
      <c r="F376" s="63"/>
      <c r="G376" s="63"/>
      <c r="H376" s="63"/>
      <c r="I376" s="61"/>
      <c r="J376" s="64" t="str">
        <f>IF(OR($G376="",$H376=""),"",MAX(0,MOD($H376-$G376,1)*24-N($I376)/60))</f>
        <v/>
      </c>
      <c r="K376" s="64" t="str">
        <f>IF($J376="","",MIN($J376,vc_overtime_threshold))</f>
        <v/>
      </c>
      <c r="L376" s="64" t="str">
        <f>IF($J376="","",MAX(0,$J376-vc_overtime_threshold))</f>
        <v/>
      </c>
      <c r="M376" s="57"/>
      <c r="N376" s="57"/>
      <c r="O376" s="57"/>
    </row>
    <row r="377" spans="1:15">
      <c r="A377" s="58"/>
      <c r="B377" s="57"/>
      <c r="C377" s="59">
        <f>IFERROR(VLOOKUP($B377,Staff!$A$2:$B$1001,2,FALSE),"")</f>
        <v>0</v>
      </c>
      <c r="D377" s="57"/>
      <c r="E377" s="63"/>
      <c r="F377" s="63"/>
      <c r="G377" s="63"/>
      <c r="H377" s="63"/>
      <c r="I377" s="61"/>
      <c r="J377" s="64" t="str">
        <f>IF(OR($G377="",$H377=""),"",MAX(0,MOD($H377-$G377,1)*24-N($I377)/60))</f>
        <v/>
      </c>
      <c r="K377" s="64" t="str">
        <f>IF($J377="","",MIN($J377,vc_overtime_threshold))</f>
        <v/>
      </c>
      <c r="L377" s="64" t="str">
        <f>IF($J377="","",MAX(0,$J377-vc_overtime_threshold))</f>
        <v/>
      </c>
      <c r="M377" s="57"/>
      <c r="N377" s="57"/>
      <c r="O377" s="57"/>
    </row>
    <row r="378" spans="1:15">
      <c r="A378" s="58"/>
      <c r="B378" s="57"/>
      <c r="C378" s="59">
        <f>IFERROR(VLOOKUP($B378,Staff!$A$2:$B$1001,2,FALSE),"")</f>
        <v>0</v>
      </c>
      <c r="D378" s="57"/>
      <c r="E378" s="63"/>
      <c r="F378" s="63"/>
      <c r="G378" s="63"/>
      <c r="H378" s="63"/>
      <c r="I378" s="61"/>
      <c r="J378" s="64" t="str">
        <f>IF(OR($G378="",$H378=""),"",MAX(0,MOD($H378-$G378,1)*24-N($I378)/60))</f>
        <v/>
      </c>
      <c r="K378" s="64" t="str">
        <f>IF($J378="","",MIN($J378,vc_overtime_threshold))</f>
        <v/>
      </c>
      <c r="L378" s="64" t="str">
        <f>IF($J378="","",MAX(0,$J378-vc_overtime_threshold))</f>
        <v/>
      </c>
      <c r="M378" s="57"/>
      <c r="N378" s="57"/>
      <c r="O378" s="57"/>
    </row>
    <row r="379" spans="1:15">
      <c r="A379" s="58"/>
      <c r="B379" s="57"/>
      <c r="C379" s="59">
        <f>IFERROR(VLOOKUP($B379,Staff!$A$2:$B$1001,2,FALSE),"")</f>
        <v>0</v>
      </c>
      <c r="D379" s="57"/>
      <c r="E379" s="63"/>
      <c r="F379" s="63"/>
      <c r="G379" s="63"/>
      <c r="H379" s="63"/>
      <c r="I379" s="61"/>
      <c r="J379" s="64" t="str">
        <f>IF(OR($G379="",$H379=""),"",MAX(0,MOD($H379-$G379,1)*24-N($I379)/60))</f>
        <v/>
      </c>
      <c r="K379" s="64" t="str">
        <f>IF($J379="","",MIN($J379,vc_overtime_threshold))</f>
        <v/>
      </c>
      <c r="L379" s="64" t="str">
        <f>IF($J379="","",MAX(0,$J379-vc_overtime_threshold))</f>
        <v/>
      </c>
      <c r="M379" s="57"/>
      <c r="N379" s="57"/>
      <c r="O379" s="57"/>
    </row>
    <row r="380" spans="1:15">
      <c r="A380" s="58"/>
      <c r="B380" s="57"/>
      <c r="C380" s="59">
        <f>IFERROR(VLOOKUP($B380,Staff!$A$2:$B$1001,2,FALSE),"")</f>
        <v>0</v>
      </c>
      <c r="D380" s="57"/>
      <c r="E380" s="63"/>
      <c r="F380" s="63"/>
      <c r="G380" s="63"/>
      <c r="H380" s="63"/>
      <c r="I380" s="61"/>
      <c r="J380" s="64" t="str">
        <f>IF(OR($G380="",$H380=""),"",MAX(0,MOD($H380-$G380,1)*24-N($I380)/60))</f>
        <v/>
      </c>
      <c r="K380" s="64" t="str">
        <f>IF($J380="","",MIN($J380,vc_overtime_threshold))</f>
        <v/>
      </c>
      <c r="L380" s="64" t="str">
        <f>IF($J380="","",MAX(0,$J380-vc_overtime_threshold))</f>
        <v/>
      </c>
      <c r="M380" s="57"/>
      <c r="N380" s="57"/>
      <c r="O380" s="57"/>
    </row>
    <row r="381" spans="1:15">
      <c r="A381" s="58"/>
      <c r="B381" s="57"/>
      <c r="C381" s="59">
        <f>IFERROR(VLOOKUP($B381,Staff!$A$2:$B$1001,2,FALSE),"")</f>
        <v>0</v>
      </c>
      <c r="D381" s="57"/>
      <c r="E381" s="63"/>
      <c r="F381" s="63"/>
      <c r="G381" s="63"/>
      <c r="H381" s="63"/>
      <c r="I381" s="61"/>
      <c r="J381" s="64" t="str">
        <f>IF(OR($G381="",$H381=""),"",MAX(0,MOD($H381-$G381,1)*24-N($I381)/60))</f>
        <v/>
      </c>
      <c r="K381" s="64" t="str">
        <f>IF($J381="","",MIN($J381,vc_overtime_threshold))</f>
        <v/>
      </c>
      <c r="L381" s="64" t="str">
        <f>IF($J381="","",MAX(0,$J381-vc_overtime_threshold))</f>
        <v/>
      </c>
      <c r="M381" s="57"/>
      <c r="N381" s="57"/>
      <c r="O381" s="57"/>
    </row>
    <row r="382" spans="1:15">
      <c r="A382" s="58"/>
      <c r="B382" s="57"/>
      <c r="C382" s="59">
        <f>IFERROR(VLOOKUP($B382,Staff!$A$2:$B$1001,2,FALSE),"")</f>
        <v>0</v>
      </c>
      <c r="D382" s="57"/>
      <c r="E382" s="63"/>
      <c r="F382" s="63"/>
      <c r="G382" s="63"/>
      <c r="H382" s="63"/>
      <c r="I382" s="61"/>
      <c r="J382" s="64" t="str">
        <f>IF(OR($G382="",$H382=""),"",MAX(0,MOD($H382-$G382,1)*24-N($I382)/60))</f>
        <v/>
      </c>
      <c r="K382" s="64" t="str">
        <f>IF($J382="","",MIN($J382,vc_overtime_threshold))</f>
        <v/>
      </c>
      <c r="L382" s="64" t="str">
        <f>IF($J382="","",MAX(0,$J382-vc_overtime_threshold))</f>
        <v/>
      </c>
      <c r="M382" s="57"/>
      <c r="N382" s="57"/>
      <c r="O382" s="57"/>
    </row>
    <row r="383" spans="1:15">
      <c r="A383" s="58"/>
      <c r="B383" s="57"/>
      <c r="C383" s="59">
        <f>IFERROR(VLOOKUP($B383,Staff!$A$2:$B$1001,2,FALSE),"")</f>
        <v>0</v>
      </c>
      <c r="D383" s="57"/>
      <c r="E383" s="63"/>
      <c r="F383" s="63"/>
      <c r="G383" s="63"/>
      <c r="H383" s="63"/>
      <c r="I383" s="61"/>
      <c r="J383" s="64" t="str">
        <f>IF(OR($G383="",$H383=""),"",MAX(0,MOD($H383-$G383,1)*24-N($I383)/60))</f>
        <v/>
      </c>
      <c r="K383" s="64" t="str">
        <f>IF($J383="","",MIN($J383,vc_overtime_threshold))</f>
        <v/>
      </c>
      <c r="L383" s="64" t="str">
        <f>IF($J383="","",MAX(0,$J383-vc_overtime_threshold))</f>
        <v/>
      </c>
      <c r="M383" s="57"/>
      <c r="N383" s="57"/>
      <c r="O383" s="57"/>
    </row>
    <row r="384" spans="1:15">
      <c r="A384" s="58"/>
      <c r="B384" s="57"/>
      <c r="C384" s="59">
        <f>IFERROR(VLOOKUP($B384,Staff!$A$2:$B$1001,2,FALSE),"")</f>
        <v>0</v>
      </c>
      <c r="D384" s="57"/>
      <c r="E384" s="63"/>
      <c r="F384" s="63"/>
      <c r="G384" s="63"/>
      <c r="H384" s="63"/>
      <c r="I384" s="61"/>
      <c r="J384" s="64" t="str">
        <f>IF(OR($G384="",$H384=""),"",MAX(0,MOD($H384-$G384,1)*24-N($I384)/60))</f>
        <v/>
      </c>
      <c r="K384" s="64" t="str">
        <f>IF($J384="","",MIN($J384,vc_overtime_threshold))</f>
        <v/>
      </c>
      <c r="L384" s="64" t="str">
        <f>IF($J384="","",MAX(0,$J384-vc_overtime_threshold))</f>
        <v/>
      </c>
      <c r="M384" s="57"/>
      <c r="N384" s="57"/>
      <c r="O384" s="57"/>
    </row>
    <row r="385" spans="1:15">
      <c r="A385" s="58"/>
      <c r="B385" s="57"/>
      <c r="C385" s="59">
        <f>IFERROR(VLOOKUP($B385,Staff!$A$2:$B$1001,2,FALSE),"")</f>
        <v>0</v>
      </c>
      <c r="D385" s="57"/>
      <c r="E385" s="63"/>
      <c r="F385" s="63"/>
      <c r="G385" s="63"/>
      <c r="H385" s="63"/>
      <c r="I385" s="61"/>
      <c r="J385" s="64" t="str">
        <f>IF(OR($G385="",$H385=""),"",MAX(0,MOD($H385-$G385,1)*24-N($I385)/60))</f>
        <v/>
      </c>
      <c r="K385" s="64" t="str">
        <f>IF($J385="","",MIN($J385,vc_overtime_threshold))</f>
        <v/>
      </c>
      <c r="L385" s="64" t="str">
        <f>IF($J385="","",MAX(0,$J385-vc_overtime_threshold))</f>
        <v/>
      </c>
      <c r="M385" s="57"/>
      <c r="N385" s="57"/>
      <c r="O385" s="57"/>
    </row>
    <row r="386" spans="1:15">
      <c r="A386" s="58"/>
      <c r="B386" s="57"/>
      <c r="C386" s="59">
        <f>IFERROR(VLOOKUP($B386,Staff!$A$2:$B$1001,2,FALSE),"")</f>
        <v>0</v>
      </c>
      <c r="D386" s="57"/>
      <c r="E386" s="63"/>
      <c r="F386" s="63"/>
      <c r="G386" s="63"/>
      <c r="H386" s="63"/>
      <c r="I386" s="61"/>
      <c r="J386" s="64" t="str">
        <f>IF(OR($G386="",$H386=""),"",MAX(0,MOD($H386-$G386,1)*24-N($I386)/60))</f>
        <v/>
      </c>
      <c r="K386" s="64" t="str">
        <f>IF($J386="","",MIN($J386,vc_overtime_threshold))</f>
        <v/>
      </c>
      <c r="L386" s="64" t="str">
        <f>IF($J386="","",MAX(0,$J386-vc_overtime_threshold))</f>
        <v/>
      </c>
      <c r="M386" s="57"/>
      <c r="N386" s="57"/>
      <c r="O386" s="57"/>
    </row>
    <row r="387" spans="1:15">
      <c r="A387" s="58"/>
      <c r="B387" s="57"/>
      <c r="C387" s="59">
        <f>IFERROR(VLOOKUP($B387,Staff!$A$2:$B$1001,2,FALSE),"")</f>
        <v>0</v>
      </c>
      <c r="D387" s="57"/>
      <c r="E387" s="63"/>
      <c r="F387" s="63"/>
      <c r="G387" s="63"/>
      <c r="H387" s="63"/>
      <c r="I387" s="61"/>
      <c r="J387" s="64" t="str">
        <f>IF(OR($G387="",$H387=""),"",MAX(0,MOD($H387-$G387,1)*24-N($I387)/60))</f>
        <v/>
      </c>
      <c r="K387" s="64" t="str">
        <f>IF($J387="","",MIN($J387,vc_overtime_threshold))</f>
        <v/>
      </c>
      <c r="L387" s="64" t="str">
        <f>IF($J387="","",MAX(0,$J387-vc_overtime_threshold))</f>
        <v/>
      </c>
      <c r="M387" s="57"/>
      <c r="N387" s="57"/>
      <c r="O387" s="57"/>
    </row>
    <row r="388" spans="1:15">
      <c r="A388" s="58"/>
      <c r="B388" s="57"/>
      <c r="C388" s="59">
        <f>IFERROR(VLOOKUP($B388,Staff!$A$2:$B$1001,2,FALSE),"")</f>
        <v>0</v>
      </c>
      <c r="D388" s="57"/>
      <c r="E388" s="63"/>
      <c r="F388" s="63"/>
      <c r="G388" s="63"/>
      <c r="H388" s="63"/>
      <c r="I388" s="61"/>
      <c r="J388" s="64" t="str">
        <f>IF(OR($G388="",$H388=""),"",MAX(0,MOD($H388-$G388,1)*24-N($I388)/60))</f>
        <v/>
      </c>
      <c r="K388" s="64" t="str">
        <f>IF($J388="","",MIN($J388,vc_overtime_threshold))</f>
        <v/>
      </c>
      <c r="L388" s="64" t="str">
        <f>IF($J388="","",MAX(0,$J388-vc_overtime_threshold))</f>
        <v/>
      </c>
      <c r="M388" s="57"/>
      <c r="N388" s="57"/>
      <c r="O388" s="57"/>
    </row>
    <row r="389" spans="1:15">
      <c r="A389" s="58"/>
      <c r="B389" s="57"/>
      <c r="C389" s="59">
        <f>IFERROR(VLOOKUP($B389,Staff!$A$2:$B$1001,2,FALSE),"")</f>
        <v>0</v>
      </c>
      <c r="D389" s="57"/>
      <c r="E389" s="63"/>
      <c r="F389" s="63"/>
      <c r="G389" s="63"/>
      <c r="H389" s="63"/>
      <c r="I389" s="61"/>
      <c r="J389" s="64" t="str">
        <f>IF(OR($G389="",$H389=""),"",MAX(0,MOD($H389-$G389,1)*24-N($I389)/60))</f>
        <v/>
      </c>
      <c r="K389" s="64" t="str">
        <f>IF($J389="","",MIN($J389,vc_overtime_threshold))</f>
        <v/>
      </c>
      <c r="L389" s="64" t="str">
        <f>IF($J389="","",MAX(0,$J389-vc_overtime_threshold))</f>
        <v/>
      </c>
      <c r="M389" s="57"/>
      <c r="N389" s="57"/>
      <c r="O389" s="57"/>
    </row>
    <row r="390" spans="1:15">
      <c r="A390" s="58"/>
      <c r="B390" s="57"/>
      <c r="C390" s="59">
        <f>IFERROR(VLOOKUP($B390,Staff!$A$2:$B$1001,2,FALSE),"")</f>
        <v>0</v>
      </c>
      <c r="D390" s="57"/>
      <c r="E390" s="63"/>
      <c r="F390" s="63"/>
      <c r="G390" s="63"/>
      <c r="H390" s="63"/>
      <c r="I390" s="61"/>
      <c r="J390" s="64" t="str">
        <f>IF(OR($G390="",$H390=""),"",MAX(0,MOD($H390-$G390,1)*24-N($I390)/60))</f>
        <v/>
      </c>
      <c r="K390" s="64" t="str">
        <f>IF($J390="","",MIN($J390,vc_overtime_threshold))</f>
        <v/>
      </c>
      <c r="L390" s="64" t="str">
        <f>IF($J390="","",MAX(0,$J390-vc_overtime_threshold))</f>
        <v/>
      </c>
      <c r="M390" s="57"/>
      <c r="N390" s="57"/>
      <c r="O390" s="57"/>
    </row>
    <row r="391" spans="1:15">
      <c r="A391" s="58"/>
      <c r="B391" s="57"/>
      <c r="C391" s="59">
        <f>IFERROR(VLOOKUP($B391,Staff!$A$2:$B$1001,2,FALSE),"")</f>
        <v>0</v>
      </c>
      <c r="D391" s="57"/>
      <c r="E391" s="63"/>
      <c r="F391" s="63"/>
      <c r="G391" s="63"/>
      <c r="H391" s="63"/>
      <c r="I391" s="61"/>
      <c r="J391" s="64" t="str">
        <f>IF(OR($G391="",$H391=""),"",MAX(0,MOD($H391-$G391,1)*24-N($I391)/60))</f>
        <v/>
      </c>
      <c r="K391" s="64" t="str">
        <f>IF($J391="","",MIN($J391,vc_overtime_threshold))</f>
        <v/>
      </c>
      <c r="L391" s="64" t="str">
        <f>IF($J391="","",MAX(0,$J391-vc_overtime_threshold))</f>
        <v/>
      </c>
      <c r="M391" s="57"/>
      <c r="N391" s="57"/>
      <c r="O391" s="57"/>
    </row>
    <row r="392" spans="1:15">
      <c r="A392" s="58"/>
      <c r="B392" s="57"/>
      <c r="C392" s="59">
        <f>IFERROR(VLOOKUP($B392,Staff!$A$2:$B$1001,2,FALSE),"")</f>
        <v>0</v>
      </c>
      <c r="D392" s="57"/>
      <c r="E392" s="63"/>
      <c r="F392" s="63"/>
      <c r="G392" s="63"/>
      <c r="H392" s="63"/>
      <c r="I392" s="61"/>
      <c r="J392" s="64" t="str">
        <f>IF(OR($G392="",$H392=""),"",MAX(0,MOD($H392-$G392,1)*24-N($I392)/60))</f>
        <v/>
      </c>
      <c r="K392" s="64" t="str">
        <f>IF($J392="","",MIN($J392,vc_overtime_threshold))</f>
        <v/>
      </c>
      <c r="L392" s="64" t="str">
        <f>IF($J392="","",MAX(0,$J392-vc_overtime_threshold))</f>
        <v/>
      </c>
      <c r="M392" s="57"/>
      <c r="N392" s="57"/>
      <c r="O392" s="57"/>
    </row>
    <row r="393" spans="1:15">
      <c r="A393" s="58"/>
      <c r="B393" s="57"/>
      <c r="C393" s="59">
        <f>IFERROR(VLOOKUP($B393,Staff!$A$2:$B$1001,2,FALSE),"")</f>
        <v>0</v>
      </c>
      <c r="D393" s="57"/>
      <c r="E393" s="63"/>
      <c r="F393" s="63"/>
      <c r="G393" s="63"/>
      <c r="H393" s="63"/>
      <c r="I393" s="61"/>
      <c r="J393" s="64" t="str">
        <f>IF(OR($G393="",$H393=""),"",MAX(0,MOD($H393-$G393,1)*24-N($I393)/60))</f>
        <v/>
      </c>
      <c r="K393" s="64" t="str">
        <f>IF($J393="","",MIN($J393,vc_overtime_threshold))</f>
        <v/>
      </c>
      <c r="L393" s="64" t="str">
        <f>IF($J393="","",MAX(0,$J393-vc_overtime_threshold))</f>
        <v/>
      </c>
      <c r="M393" s="57"/>
      <c r="N393" s="57"/>
      <c r="O393" s="57"/>
    </row>
    <row r="394" spans="1:15">
      <c r="A394" s="58"/>
      <c r="B394" s="57"/>
      <c r="C394" s="59">
        <f>IFERROR(VLOOKUP($B394,Staff!$A$2:$B$1001,2,FALSE),"")</f>
        <v>0</v>
      </c>
      <c r="D394" s="57"/>
      <c r="E394" s="63"/>
      <c r="F394" s="63"/>
      <c r="G394" s="63"/>
      <c r="H394" s="63"/>
      <c r="I394" s="61"/>
      <c r="J394" s="64" t="str">
        <f>IF(OR($G394="",$H394=""),"",MAX(0,MOD($H394-$G394,1)*24-N($I394)/60))</f>
        <v/>
      </c>
      <c r="K394" s="64" t="str">
        <f>IF($J394="","",MIN($J394,vc_overtime_threshold))</f>
        <v/>
      </c>
      <c r="L394" s="64" t="str">
        <f>IF($J394="","",MAX(0,$J394-vc_overtime_threshold))</f>
        <v/>
      </c>
      <c r="M394" s="57"/>
      <c r="N394" s="57"/>
      <c r="O394" s="57"/>
    </row>
    <row r="395" spans="1:15">
      <c r="A395" s="58"/>
      <c r="B395" s="57"/>
      <c r="C395" s="59">
        <f>IFERROR(VLOOKUP($B395,Staff!$A$2:$B$1001,2,FALSE),"")</f>
        <v>0</v>
      </c>
      <c r="D395" s="57"/>
      <c r="E395" s="63"/>
      <c r="F395" s="63"/>
      <c r="G395" s="63"/>
      <c r="H395" s="63"/>
      <c r="I395" s="61"/>
      <c r="J395" s="64" t="str">
        <f>IF(OR($G395="",$H395=""),"",MAX(0,MOD($H395-$G395,1)*24-N($I395)/60))</f>
        <v/>
      </c>
      <c r="K395" s="64" t="str">
        <f>IF($J395="","",MIN($J395,vc_overtime_threshold))</f>
        <v/>
      </c>
      <c r="L395" s="64" t="str">
        <f>IF($J395="","",MAX(0,$J395-vc_overtime_threshold))</f>
        <v/>
      </c>
      <c r="M395" s="57"/>
      <c r="N395" s="57"/>
      <c r="O395" s="57"/>
    </row>
    <row r="396" spans="1:15">
      <c r="A396" s="58"/>
      <c r="B396" s="57"/>
      <c r="C396" s="59">
        <f>IFERROR(VLOOKUP($B396,Staff!$A$2:$B$1001,2,FALSE),"")</f>
        <v>0</v>
      </c>
      <c r="D396" s="57"/>
      <c r="E396" s="63"/>
      <c r="F396" s="63"/>
      <c r="G396" s="63"/>
      <c r="H396" s="63"/>
      <c r="I396" s="61"/>
      <c r="J396" s="64" t="str">
        <f>IF(OR($G396="",$H396=""),"",MAX(0,MOD($H396-$G396,1)*24-N($I396)/60))</f>
        <v/>
      </c>
      <c r="K396" s="64" t="str">
        <f>IF($J396="","",MIN($J396,vc_overtime_threshold))</f>
        <v/>
      </c>
      <c r="L396" s="64" t="str">
        <f>IF($J396="","",MAX(0,$J396-vc_overtime_threshold))</f>
        <v/>
      </c>
      <c r="M396" s="57"/>
      <c r="N396" s="57"/>
      <c r="O396" s="57"/>
    </row>
    <row r="397" spans="1:15">
      <c r="A397" s="58"/>
      <c r="B397" s="57"/>
      <c r="C397" s="59">
        <f>IFERROR(VLOOKUP($B397,Staff!$A$2:$B$1001,2,FALSE),"")</f>
        <v>0</v>
      </c>
      <c r="D397" s="57"/>
      <c r="E397" s="63"/>
      <c r="F397" s="63"/>
      <c r="G397" s="63"/>
      <c r="H397" s="63"/>
      <c r="I397" s="61"/>
      <c r="J397" s="64" t="str">
        <f>IF(OR($G397="",$H397=""),"",MAX(0,MOD($H397-$G397,1)*24-N($I397)/60))</f>
        <v/>
      </c>
      <c r="K397" s="64" t="str">
        <f>IF($J397="","",MIN($J397,vc_overtime_threshold))</f>
        <v/>
      </c>
      <c r="L397" s="64" t="str">
        <f>IF($J397="","",MAX(0,$J397-vc_overtime_threshold))</f>
        <v/>
      </c>
      <c r="M397" s="57"/>
      <c r="N397" s="57"/>
      <c r="O397" s="57"/>
    </row>
    <row r="398" spans="1:15">
      <c r="A398" s="58"/>
      <c r="B398" s="57"/>
      <c r="C398" s="59">
        <f>IFERROR(VLOOKUP($B398,Staff!$A$2:$B$1001,2,FALSE),"")</f>
        <v>0</v>
      </c>
      <c r="D398" s="57"/>
      <c r="E398" s="63"/>
      <c r="F398" s="63"/>
      <c r="G398" s="63"/>
      <c r="H398" s="63"/>
      <c r="I398" s="61"/>
      <c r="J398" s="64" t="str">
        <f>IF(OR($G398="",$H398=""),"",MAX(0,MOD($H398-$G398,1)*24-N($I398)/60))</f>
        <v/>
      </c>
      <c r="K398" s="64" t="str">
        <f>IF($J398="","",MIN($J398,vc_overtime_threshold))</f>
        <v/>
      </c>
      <c r="L398" s="64" t="str">
        <f>IF($J398="","",MAX(0,$J398-vc_overtime_threshold))</f>
        <v/>
      </c>
      <c r="M398" s="57"/>
      <c r="N398" s="57"/>
      <c r="O398" s="57"/>
    </row>
    <row r="399" spans="1:15">
      <c r="A399" s="58"/>
      <c r="B399" s="57"/>
      <c r="C399" s="59">
        <f>IFERROR(VLOOKUP($B399,Staff!$A$2:$B$1001,2,FALSE),"")</f>
        <v>0</v>
      </c>
      <c r="D399" s="57"/>
      <c r="E399" s="63"/>
      <c r="F399" s="63"/>
      <c r="G399" s="63"/>
      <c r="H399" s="63"/>
      <c r="I399" s="61"/>
      <c r="J399" s="64" t="str">
        <f>IF(OR($G399="",$H399=""),"",MAX(0,MOD($H399-$G399,1)*24-N($I399)/60))</f>
        <v/>
      </c>
      <c r="K399" s="64" t="str">
        <f>IF($J399="","",MIN($J399,vc_overtime_threshold))</f>
        <v/>
      </c>
      <c r="L399" s="64" t="str">
        <f>IF($J399="","",MAX(0,$J399-vc_overtime_threshold))</f>
        <v/>
      </c>
      <c r="M399" s="57"/>
      <c r="N399" s="57"/>
      <c r="O399" s="57"/>
    </row>
    <row r="400" spans="1:15">
      <c r="A400" s="58"/>
      <c r="B400" s="57"/>
      <c r="C400" s="59">
        <f>IFERROR(VLOOKUP($B400,Staff!$A$2:$B$1001,2,FALSE),"")</f>
        <v>0</v>
      </c>
      <c r="D400" s="57"/>
      <c r="E400" s="63"/>
      <c r="F400" s="63"/>
      <c r="G400" s="63"/>
      <c r="H400" s="63"/>
      <c r="I400" s="61"/>
      <c r="J400" s="64" t="str">
        <f>IF(OR($G400="",$H400=""),"",MAX(0,MOD($H400-$G400,1)*24-N($I400)/60))</f>
        <v/>
      </c>
      <c r="K400" s="64" t="str">
        <f>IF($J400="","",MIN($J400,vc_overtime_threshold))</f>
        <v/>
      </c>
      <c r="L400" s="64" t="str">
        <f>IF($J400="","",MAX(0,$J400-vc_overtime_threshold))</f>
        <v/>
      </c>
      <c r="M400" s="57"/>
      <c r="N400" s="57"/>
      <c r="O400" s="57"/>
    </row>
    <row r="401" spans="1:15">
      <c r="A401" s="58"/>
      <c r="B401" s="57"/>
      <c r="C401" s="59">
        <f>IFERROR(VLOOKUP($B401,Staff!$A$2:$B$1001,2,FALSE),"")</f>
        <v>0</v>
      </c>
      <c r="D401" s="57"/>
      <c r="E401" s="63"/>
      <c r="F401" s="63"/>
      <c r="G401" s="63"/>
      <c r="H401" s="63"/>
      <c r="I401" s="61"/>
      <c r="J401" s="64" t="str">
        <f>IF(OR($G401="",$H401=""),"",MAX(0,MOD($H401-$G401,1)*24-N($I401)/60))</f>
        <v/>
      </c>
      <c r="K401" s="64" t="str">
        <f>IF($J401="","",MIN($J401,vc_overtime_threshold))</f>
        <v/>
      </c>
      <c r="L401" s="64" t="str">
        <f>IF($J401="","",MAX(0,$J401-vc_overtime_threshold))</f>
        <v/>
      </c>
      <c r="M401" s="57"/>
      <c r="N401" s="57"/>
      <c r="O401" s="57"/>
    </row>
    <row r="402" spans="1:15">
      <c r="A402" s="58"/>
      <c r="B402" s="57"/>
      <c r="C402" s="59">
        <f>IFERROR(VLOOKUP($B402,Staff!$A$2:$B$1001,2,FALSE),"")</f>
        <v>0</v>
      </c>
      <c r="D402" s="57"/>
      <c r="E402" s="63"/>
      <c r="F402" s="63"/>
      <c r="G402" s="63"/>
      <c r="H402" s="63"/>
      <c r="I402" s="61"/>
      <c r="J402" s="64" t="str">
        <f>IF(OR($G402="",$H402=""),"",MAX(0,MOD($H402-$G402,1)*24-N($I402)/60))</f>
        <v/>
      </c>
      <c r="K402" s="64" t="str">
        <f>IF($J402="","",MIN($J402,vc_overtime_threshold))</f>
        <v/>
      </c>
      <c r="L402" s="64" t="str">
        <f>IF($J402="","",MAX(0,$J402-vc_overtime_threshold))</f>
        <v/>
      </c>
      <c r="M402" s="57"/>
      <c r="N402" s="57"/>
      <c r="O402" s="57"/>
    </row>
    <row r="403" spans="1:15">
      <c r="A403" s="58"/>
      <c r="B403" s="57"/>
      <c r="C403" s="59">
        <f>IFERROR(VLOOKUP($B403,Staff!$A$2:$B$1001,2,FALSE),"")</f>
        <v>0</v>
      </c>
      <c r="D403" s="57"/>
      <c r="E403" s="63"/>
      <c r="F403" s="63"/>
      <c r="G403" s="63"/>
      <c r="H403" s="63"/>
      <c r="I403" s="61"/>
      <c r="J403" s="64" t="str">
        <f>IF(OR($G403="",$H403=""),"",MAX(0,MOD($H403-$G403,1)*24-N($I403)/60))</f>
        <v/>
      </c>
      <c r="K403" s="64" t="str">
        <f>IF($J403="","",MIN($J403,vc_overtime_threshold))</f>
        <v/>
      </c>
      <c r="L403" s="64" t="str">
        <f>IF($J403="","",MAX(0,$J403-vc_overtime_threshold))</f>
        <v/>
      </c>
      <c r="M403" s="57"/>
      <c r="N403" s="57"/>
      <c r="O403" s="57"/>
    </row>
    <row r="404" spans="1:15">
      <c r="A404" s="58"/>
      <c r="B404" s="57"/>
      <c r="C404" s="59">
        <f>IFERROR(VLOOKUP($B404,Staff!$A$2:$B$1001,2,FALSE),"")</f>
        <v>0</v>
      </c>
      <c r="D404" s="57"/>
      <c r="E404" s="63"/>
      <c r="F404" s="63"/>
      <c r="G404" s="63"/>
      <c r="H404" s="63"/>
      <c r="I404" s="61"/>
      <c r="J404" s="64" t="str">
        <f>IF(OR($G404="",$H404=""),"",MAX(0,MOD($H404-$G404,1)*24-N($I404)/60))</f>
        <v/>
      </c>
      <c r="K404" s="64" t="str">
        <f>IF($J404="","",MIN($J404,vc_overtime_threshold))</f>
        <v/>
      </c>
      <c r="L404" s="64" t="str">
        <f>IF($J404="","",MAX(0,$J404-vc_overtime_threshold))</f>
        <v/>
      </c>
      <c r="M404" s="57"/>
      <c r="N404" s="57"/>
      <c r="O404" s="57"/>
    </row>
    <row r="405" spans="1:15">
      <c r="A405" s="58"/>
      <c r="B405" s="57"/>
      <c r="C405" s="59">
        <f>IFERROR(VLOOKUP($B405,Staff!$A$2:$B$1001,2,FALSE),"")</f>
        <v>0</v>
      </c>
      <c r="D405" s="57"/>
      <c r="E405" s="63"/>
      <c r="F405" s="63"/>
      <c r="G405" s="63"/>
      <c r="H405" s="63"/>
      <c r="I405" s="61"/>
      <c r="J405" s="64" t="str">
        <f>IF(OR($G405="",$H405=""),"",MAX(0,MOD($H405-$G405,1)*24-N($I405)/60))</f>
        <v/>
      </c>
      <c r="K405" s="64" t="str">
        <f>IF($J405="","",MIN($J405,vc_overtime_threshold))</f>
        <v/>
      </c>
      <c r="L405" s="64" t="str">
        <f>IF($J405="","",MAX(0,$J405-vc_overtime_threshold))</f>
        <v/>
      </c>
      <c r="M405" s="57"/>
      <c r="N405" s="57"/>
      <c r="O405" s="57"/>
    </row>
    <row r="406" spans="1:15">
      <c r="A406" s="58"/>
      <c r="B406" s="57"/>
      <c r="C406" s="59">
        <f>IFERROR(VLOOKUP($B406,Staff!$A$2:$B$1001,2,FALSE),"")</f>
        <v>0</v>
      </c>
      <c r="D406" s="57"/>
      <c r="E406" s="63"/>
      <c r="F406" s="63"/>
      <c r="G406" s="63"/>
      <c r="H406" s="63"/>
      <c r="I406" s="61"/>
      <c r="J406" s="64" t="str">
        <f>IF(OR($G406="",$H406=""),"",MAX(0,MOD($H406-$G406,1)*24-N($I406)/60))</f>
        <v/>
      </c>
      <c r="K406" s="64" t="str">
        <f>IF($J406="","",MIN($J406,vc_overtime_threshold))</f>
        <v/>
      </c>
      <c r="L406" s="64" t="str">
        <f>IF($J406="","",MAX(0,$J406-vc_overtime_threshold))</f>
        <v/>
      </c>
      <c r="M406" s="57"/>
      <c r="N406" s="57"/>
      <c r="O406" s="57"/>
    </row>
    <row r="407" spans="1:15">
      <c r="A407" s="58"/>
      <c r="B407" s="57"/>
      <c r="C407" s="59">
        <f>IFERROR(VLOOKUP($B407,Staff!$A$2:$B$1001,2,FALSE),"")</f>
        <v>0</v>
      </c>
      <c r="D407" s="57"/>
      <c r="E407" s="63"/>
      <c r="F407" s="63"/>
      <c r="G407" s="63"/>
      <c r="H407" s="63"/>
      <c r="I407" s="61"/>
      <c r="J407" s="64" t="str">
        <f>IF(OR($G407="",$H407=""),"",MAX(0,MOD($H407-$G407,1)*24-N($I407)/60))</f>
        <v/>
      </c>
      <c r="K407" s="64" t="str">
        <f>IF($J407="","",MIN($J407,vc_overtime_threshold))</f>
        <v/>
      </c>
      <c r="L407" s="64" t="str">
        <f>IF($J407="","",MAX(0,$J407-vc_overtime_threshold))</f>
        <v/>
      </c>
      <c r="M407" s="57"/>
      <c r="N407" s="57"/>
      <c r="O407" s="57"/>
    </row>
    <row r="408" spans="1:15">
      <c r="A408" s="58"/>
      <c r="B408" s="57"/>
      <c r="C408" s="59">
        <f>IFERROR(VLOOKUP($B408,Staff!$A$2:$B$1001,2,FALSE),"")</f>
        <v>0</v>
      </c>
      <c r="D408" s="57"/>
      <c r="E408" s="63"/>
      <c r="F408" s="63"/>
      <c r="G408" s="63"/>
      <c r="H408" s="63"/>
      <c r="I408" s="61"/>
      <c r="J408" s="64" t="str">
        <f>IF(OR($G408="",$H408=""),"",MAX(0,MOD($H408-$G408,1)*24-N($I408)/60))</f>
        <v/>
      </c>
      <c r="K408" s="64" t="str">
        <f>IF($J408="","",MIN($J408,vc_overtime_threshold))</f>
        <v/>
      </c>
      <c r="L408" s="64" t="str">
        <f>IF($J408="","",MAX(0,$J408-vc_overtime_threshold))</f>
        <v/>
      </c>
      <c r="M408" s="57"/>
      <c r="N408" s="57"/>
      <c r="O408" s="57"/>
    </row>
    <row r="409" spans="1:15">
      <c r="A409" s="58"/>
      <c r="B409" s="57"/>
      <c r="C409" s="59">
        <f>IFERROR(VLOOKUP($B409,Staff!$A$2:$B$1001,2,FALSE),"")</f>
        <v>0</v>
      </c>
      <c r="D409" s="57"/>
      <c r="E409" s="63"/>
      <c r="F409" s="63"/>
      <c r="G409" s="63"/>
      <c r="H409" s="63"/>
      <c r="I409" s="61"/>
      <c r="J409" s="64" t="str">
        <f>IF(OR($G409="",$H409=""),"",MAX(0,MOD($H409-$G409,1)*24-N($I409)/60))</f>
        <v/>
      </c>
      <c r="K409" s="64" t="str">
        <f>IF($J409="","",MIN($J409,vc_overtime_threshold))</f>
        <v/>
      </c>
      <c r="L409" s="64" t="str">
        <f>IF($J409="","",MAX(0,$J409-vc_overtime_threshold))</f>
        <v/>
      </c>
      <c r="M409" s="57"/>
      <c r="N409" s="57"/>
      <c r="O409" s="57"/>
    </row>
    <row r="410" spans="1:15">
      <c r="A410" s="58"/>
      <c r="B410" s="57"/>
      <c r="C410" s="59">
        <f>IFERROR(VLOOKUP($B410,Staff!$A$2:$B$1001,2,FALSE),"")</f>
        <v>0</v>
      </c>
      <c r="D410" s="57"/>
      <c r="E410" s="63"/>
      <c r="F410" s="63"/>
      <c r="G410" s="63"/>
      <c r="H410" s="63"/>
      <c r="I410" s="61"/>
      <c r="J410" s="64" t="str">
        <f>IF(OR($G410="",$H410=""),"",MAX(0,MOD($H410-$G410,1)*24-N($I410)/60))</f>
        <v/>
      </c>
      <c r="K410" s="64" t="str">
        <f>IF($J410="","",MIN($J410,vc_overtime_threshold))</f>
        <v/>
      </c>
      <c r="L410" s="64" t="str">
        <f>IF($J410="","",MAX(0,$J410-vc_overtime_threshold))</f>
        <v/>
      </c>
      <c r="M410" s="57"/>
      <c r="N410" s="57"/>
      <c r="O410" s="57"/>
    </row>
    <row r="411" spans="1:15">
      <c r="A411" s="58"/>
      <c r="B411" s="57"/>
      <c r="C411" s="59">
        <f>IFERROR(VLOOKUP($B411,Staff!$A$2:$B$1001,2,FALSE),"")</f>
        <v>0</v>
      </c>
      <c r="D411" s="57"/>
      <c r="E411" s="63"/>
      <c r="F411" s="63"/>
      <c r="G411" s="63"/>
      <c r="H411" s="63"/>
      <c r="I411" s="61"/>
      <c r="J411" s="64" t="str">
        <f>IF(OR($G411="",$H411=""),"",MAX(0,MOD($H411-$G411,1)*24-N($I411)/60))</f>
        <v/>
      </c>
      <c r="K411" s="64" t="str">
        <f>IF($J411="","",MIN($J411,vc_overtime_threshold))</f>
        <v/>
      </c>
      <c r="L411" s="64" t="str">
        <f>IF($J411="","",MAX(0,$J411-vc_overtime_threshold))</f>
        <v/>
      </c>
      <c r="M411" s="57"/>
      <c r="N411" s="57"/>
      <c r="O411" s="57"/>
    </row>
    <row r="412" spans="1:15">
      <c r="A412" s="58"/>
      <c r="B412" s="57"/>
      <c r="C412" s="59">
        <f>IFERROR(VLOOKUP($B412,Staff!$A$2:$B$1001,2,FALSE),"")</f>
        <v>0</v>
      </c>
      <c r="D412" s="57"/>
      <c r="E412" s="63"/>
      <c r="F412" s="63"/>
      <c r="G412" s="63"/>
      <c r="H412" s="63"/>
      <c r="I412" s="61"/>
      <c r="J412" s="64" t="str">
        <f>IF(OR($G412="",$H412=""),"",MAX(0,MOD($H412-$G412,1)*24-N($I412)/60))</f>
        <v/>
      </c>
      <c r="K412" s="64" t="str">
        <f>IF($J412="","",MIN($J412,vc_overtime_threshold))</f>
        <v/>
      </c>
      <c r="L412" s="64" t="str">
        <f>IF($J412="","",MAX(0,$J412-vc_overtime_threshold))</f>
        <v/>
      </c>
      <c r="M412" s="57"/>
      <c r="N412" s="57"/>
      <c r="O412" s="57"/>
    </row>
    <row r="413" spans="1:15">
      <c r="A413" s="58"/>
      <c r="B413" s="57"/>
      <c r="C413" s="59">
        <f>IFERROR(VLOOKUP($B413,Staff!$A$2:$B$1001,2,FALSE),"")</f>
        <v>0</v>
      </c>
      <c r="D413" s="57"/>
      <c r="E413" s="63"/>
      <c r="F413" s="63"/>
      <c r="G413" s="63"/>
      <c r="H413" s="63"/>
      <c r="I413" s="61"/>
      <c r="J413" s="64" t="str">
        <f>IF(OR($G413="",$H413=""),"",MAX(0,MOD($H413-$G413,1)*24-N($I413)/60))</f>
        <v/>
      </c>
      <c r="K413" s="64" t="str">
        <f>IF($J413="","",MIN($J413,vc_overtime_threshold))</f>
        <v/>
      </c>
      <c r="L413" s="64" t="str">
        <f>IF($J413="","",MAX(0,$J413-vc_overtime_threshold))</f>
        <v/>
      </c>
      <c r="M413" s="57"/>
      <c r="N413" s="57"/>
      <c r="O413" s="57"/>
    </row>
    <row r="414" spans="1:15">
      <c r="A414" s="58"/>
      <c r="B414" s="57"/>
      <c r="C414" s="59">
        <f>IFERROR(VLOOKUP($B414,Staff!$A$2:$B$1001,2,FALSE),"")</f>
        <v>0</v>
      </c>
      <c r="D414" s="57"/>
      <c r="E414" s="63"/>
      <c r="F414" s="63"/>
      <c r="G414" s="63"/>
      <c r="H414" s="63"/>
      <c r="I414" s="61"/>
      <c r="J414" s="64" t="str">
        <f>IF(OR($G414="",$H414=""),"",MAX(0,MOD($H414-$G414,1)*24-N($I414)/60))</f>
        <v/>
      </c>
      <c r="K414" s="64" t="str">
        <f>IF($J414="","",MIN($J414,vc_overtime_threshold))</f>
        <v/>
      </c>
      <c r="L414" s="64" t="str">
        <f>IF($J414="","",MAX(0,$J414-vc_overtime_threshold))</f>
        <v/>
      </c>
      <c r="M414" s="57"/>
      <c r="N414" s="57"/>
      <c r="O414" s="57"/>
    </row>
    <row r="415" spans="1:15">
      <c r="A415" s="58"/>
      <c r="B415" s="57"/>
      <c r="C415" s="59">
        <f>IFERROR(VLOOKUP($B415,Staff!$A$2:$B$1001,2,FALSE),"")</f>
        <v>0</v>
      </c>
      <c r="D415" s="57"/>
      <c r="E415" s="63"/>
      <c r="F415" s="63"/>
      <c r="G415" s="63"/>
      <c r="H415" s="63"/>
      <c r="I415" s="61"/>
      <c r="J415" s="64" t="str">
        <f>IF(OR($G415="",$H415=""),"",MAX(0,MOD($H415-$G415,1)*24-N($I415)/60))</f>
        <v/>
      </c>
      <c r="K415" s="64" t="str">
        <f>IF($J415="","",MIN($J415,vc_overtime_threshold))</f>
        <v/>
      </c>
      <c r="L415" s="64" t="str">
        <f>IF($J415="","",MAX(0,$J415-vc_overtime_threshold))</f>
        <v/>
      </c>
      <c r="M415" s="57"/>
      <c r="N415" s="57"/>
      <c r="O415" s="57"/>
    </row>
    <row r="416" spans="1:15">
      <c r="A416" s="58"/>
      <c r="B416" s="57"/>
      <c r="C416" s="59">
        <f>IFERROR(VLOOKUP($B416,Staff!$A$2:$B$1001,2,FALSE),"")</f>
        <v>0</v>
      </c>
      <c r="D416" s="57"/>
      <c r="E416" s="63"/>
      <c r="F416" s="63"/>
      <c r="G416" s="63"/>
      <c r="H416" s="63"/>
      <c r="I416" s="61"/>
      <c r="J416" s="64" t="str">
        <f>IF(OR($G416="",$H416=""),"",MAX(0,MOD($H416-$G416,1)*24-N($I416)/60))</f>
        <v/>
      </c>
      <c r="K416" s="64" t="str">
        <f>IF($J416="","",MIN($J416,vc_overtime_threshold))</f>
        <v/>
      </c>
      <c r="L416" s="64" t="str">
        <f>IF($J416="","",MAX(0,$J416-vc_overtime_threshold))</f>
        <v/>
      </c>
      <c r="M416" s="57"/>
      <c r="N416" s="57"/>
      <c r="O416" s="57"/>
    </row>
    <row r="417" spans="1:15">
      <c r="A417" s="58"/>
      <c r="B417" s="57"/>
      <c r="C417" s="59">
        <f>IFERROR(VLOOKUP($B417,Staff!$A$2:$B$1001,2,FALSE),"")</f>
        <v>0</v>
      </c>
      <c r="D417" s="57"/>
      <c r="E417" s="63"/>
      <c r="F417" s="63"/>
      <c r="G417" s="63"/>
      <c r="H417" s="63"/>
      <c r="I417" s="61"/>
      <c r="J417" s="64" t="str">
        <f>IF(OR($G417="",$H417=""),"",MAX(0,MOD($H417-$G417,1)*24-N($I417)/60))</f>
        <v/>
      </c>
      <c r="K417" s="64" t="str">
        <f>IF($J417="","",MIN($J417,vc_overtime_threshold))</f>
        <v/>
      </c>
      <c r="L417" s="64" t="str">
        <f>IF($J417="","",MAX(0,$J417-vc_overtime_threshold))</f>
        <v/>
      </c>
      <c r="M417" s="57"/>
      <c r="N417" s="57"/>
      <c r="O417" s="57"/>
    </row>
    <row r="418" spans="1:15">
      <c r="A418" s="58"/>
      <c r="B418" s="57"/>
      <c r="C418" s="59">
        <f>IFERROR(VLOOKUP($B418,Staff!$A$2:$B$1001,2,FALSE),"")</f>
        <v>0</v>
      </c>
      <c r="D418" s="57"/>
      <c r="E418" s="63"/>
      <c r="F418" s="63"/>
      <c r="G418" s="63"/>
      <c r="H418" s="63"/>
      <c r="I418" s="61"/>
      <c r="J418" s="64" t="str">
        <f>IF(OR($G418="",$H418=""),"",MAX(0,MOD($H418-$G418,1)*24-N($I418)/60))</f>
        <v/>
      </c>
      <c r="K418" s="64" t="str">
        <f>IF($J418="","",MIN($J418,vc_overtime_threshold))</f>
        <v/>
      </c>
      <c r="L418" s="64" t="str">
        <f>IF($J418="","",MAX(0,$J418-vc_overtime_threshold))</f>
        <v/>
      </c>
      <c r="M418" s="57"/>
      <c r="N418" s="57"/>
      <c r="O418" s="57"/>
    </row>
    <row r="419" spans="1:15">
      <c r="A419" s="58"/>
      <c r="B419" s="57"/>
      <c r="C419" s="59">
        <f>IFERROR(VLOOKUP($B419,Staff!$A$2:$B$1001,2,FALSE),"")</f>
        <v>0</v>
      </c>
      <c r="D419" s="57"/>
      <c r="E419" s="63"/>
      <c r="F419" s="63"/>
      <c r="G419" s="63"/>
      <c r="H419" s="63"/>
      <c r="I419" s="61"/>
      <c r="J419" s="64" t="str">
        <f>IF(OR($G419="",$H419=""),"",MAX(0,MOD($H419-$G419,1)*24-N($I419)/60))</f>
        <v/>
      </c>
      <c r="K419" s="64" t="str">
        <f>IF($J419="","",MIN($J419,vc_overtime_threshold))</f>
        <v/>
      </c>
      <c r="L419" s="64" t="str">
        <f>IF($J419="","",MAX(0,$J419-vc_overtime_threshold))</f>
        <v/>
      </c>
      <c r="M419" s="57"/>
      <c r="N419" s="57"/>
      <c r="O419" s="57"/>
    </row>
    <row r="420" spans="1:15">
      <c r="A420" s="58"/>
      <c r="B420" s="57"/>
      <c r="C420" s="59">
        <f>IFERROR(VLOOKUP($B420,Staff!$A$2:$B$1001,2,FALSE),"")</f>
        <v>0</v>
      </c>
      <c r="D420" s="57"/>
      <c r="E420" s="63"/>
      <c r="F420" s="63"/>
      <c r="G420" s="63"/>
      <c r="H420" s="63"/>
      <c r="I420" s="61"/>
      <c r="J420" s="64" t="str">
        <f>IF(OR($G420="",$H420=""),"",MAX(0,MOD($H420-$G420,1)*24-N($I420)/60))</f>
        <v/>
      </c>
      <c r="K420" s="64" t="str">
        <f>IF($J420="","",MIN($J420,vc_overtime_threshold))</f>
        <v/>
      </c>
      <c r="L420" s="64" t="str">
        <f>IF($J420="","",MAX(0,$J420-vc_overtime_threshold))</f>
        <v/>
      </c>
      <c r="M420" s="57"/>
      <c r="N420" s="57"/>
      <c r="O420" s="57"/>
    </row>
    <row r="421" spans="1:15">
      <c r="A421" s="58"/>
      <c r="B421" s="57"/>
      <c r="C421" s="59">
        <f>IFERROR(VLOOKUP($B421,Staff!$A$2:$B$1001,2,FALSE),"")</f>
        <v>0</v>
      </c>
      <c r="D421" s="57"/>
      <c r="E421" s="63"/>
      <c r="F421" s="63"/>
      <c r="G421" s="63"/>
      <c r="H421" s="63"/>
      <c r="I421" s="61"/>
      <c r="J421" s="64" t="str">
        <f>IF(OR($G421="",$H421=""),"",MAX(0,MOD($H421-$G421,1)*24-N($I421)/60))</f>
        <v/>
      </c>
      <c r="K421" s="64" t="str">
        <f>IF($J421="","",MIN($J421,vc_overtime_threshold))</f>
        <v/>
      </c>
      <c r="L421" s="64" t="str">
        <f>IF($J421="","",MAX(0,$J421-vc_overtime_threshold))</f>
        <v/>
      </c>
      <c r="M421" s="57"/>
      <c r="N421" s="57"/>
      <c r="O421" s="57"/>
    </row>
    <row r="422" spans="1:15">
      <c r="A422" s="58"/>
      <c r="B422" s="57"/>
      <c r="C422" s="59">
        <f>IFERROR(VLOOKUP($B422,Staff!$A$2:$B$1001,2,FALSE),"")</f>
        <v>0</v>
      </c>
      <c r="D422" s="57"/>
      <c r="E422" s="63"/>
      <c r="F422" s="63"/>
      <c r="G422" s="63"/>
      <c r="H422" s="63"/>
      <c r="I422" s="61"/>
      <c r="J422" s="64" t="str">
        <f>IF(OR($G422="",$H422=""),"",MAX(0,MOD($H422-$G422,1)*24-N($I422)/60))</f>
        <v/>
      </c>
      <c r="K422" s="64" t="str">
        <f>IF($J422="","",MIN($J422,vc_overtime_threshold))</f>
        <v/>
      </c>
      <c r="L422" s="64" t="str">
        <f>IF($J422="","",MAX(0,$J422-vc_overtime_threshold))</f>
        <v/>
      </c>
      <c r="M422" s="57"/>
      <c r="N422" s="57"/>
      <c r="O422" s="57"/>
    </row>
    <row r="423" spans="1:15">
      <c r="A423" s="58"/>
      <c r="B423" s="57"/>
      <c r="C423" s="59">
        <f>IFERROR(VLOOKUP($B423,Staff!$A$2:$B$1001,2,FALSE),"")</f>
        <v>0</v>
      </c>
      <c r="D423" s="57"/>
      <c r="E423" s="63"/>
      <c r="F423" s="63"/>
      <c r="G423" s="63"/>
      <c r="H423" s="63"/>
      <c r="I423" s="61"/>
      <c r="J423" s="64" t="str">
        <f>IF(OR($G423="",$H423=""),"",MAX(0,MOD($H423-$G423,1)*24-N($I423)/60))</f>
        <v/>
      </c>
      <c r="K423" s="64" t="str">
        <f>IF($J423="","",MIN($J423,vc_overtime_threshold))</f>
        <v/>
      </c>
      <c r="L423" s="64" t="str">
        <f>IF($J423="","",MAX(0,$J423-vc_overtime_threshold))</f>
        <v/>
      </c>
      <c r="M423" s="57"/>
      <c r="N423" s="57"/>
      <c r="O423" s="57"/>
    </row>
    <row r="424" spans="1:15">
      <c r="A424" s="58"/>
      <c r="B424" s="57"/>
      <c r="C424" s="59">
        <f>IFERROR(VLOOKUP($B424,Staff!$A$2:$B$1001,2,FALSE),"")</f>
        <v>0</v>
      </c>
      <c r="D424" s="57"/>
      <c r="E424" s="63"/>
      <c r="F424" s="63"/>
      <c r="G424" s="63"/>
      <c r="H424" s="63"/>
      <c r="I424" s="61"/>
      <c r="J424" s="64" t="str">
        <f>IF(OR($G424="",$H424=""),"",MAX(0,MOD($H424-$G424,1)*24-N($I424)/60))</f>
        <v/>
      </c>
      <c r="K424" s="64" t="str">
        <f>IF($J424="","",MIN($J424,vc_overtime_threshold))</f>
        <v/>
      </c>
      <c r="L424" s="64" t="str">
        <f>IF($J424="","",MAX(0,$J424-vc_overtime_threshold))</f>
        <v/>
      </c>
      <c r="M424" s="57"/>
      <c r="N424" s="57"/>
      <c r="O424" s="57"/>
    </row>
    <row r="425" spans="1:15">
      <c r="A425" s="58"/>
      <c r="B425" s="57"/>
      <c r="C425" s="59">
        <f>IFERROR(VLOOKUP($B425,Staff!$A$2:$B$1001,2,FALSE),"")</f>
        <v>0</v>
      </c>
      <c r="D425" s="57"/>
      <c r="E425" s="63"/>
      <c r="F425" s="63"/>
      <c r="G425" s="63"/>
      <c r="H425" s="63"/>
      <c r="I425" s="61"/>
      <c r="J425" s="64" t="str">
        <f>IF(OR($G425="",$H425=""),"",MAX(0,MOD($H425-$G425,1)*24-N($I425)/60))</f>
        <v/>
      </c>
      <c r="K425" s="64" t="str">
        <f>IF($J425="","",MIN($J425,vc_overtime_threshold))</f>
        <v/>
      </c>
      <c r="L425" s="64" t="str">
        <f>IF($J425="","",MAX(0,$J425-vc_overtime_threshold))</f>
        <v/>
      </c>
      <c r="M425" s="57"/>
      <c r="N425" s="57"/>
      <c r="O425" s="57"/>
    </row>
    <row r="426" spans="1:15">
      <c r="A426" s="58"/>
      <c r="B426" s="57"/>
      <c r="C426" s="59">
        <f>IFERROR(VLOOKUP($B426,Staff!$A$2:$B$1001,2,FALSE),"")</f>
        <v>0</v>
      </c>
      <c r="D426" s="57"/>
      <c r="E426" s="63"/>
      <c r="F426" s="63"/>
      <c r="G426" s="63"/>
      <c r="H426" s="63"/>
      <c r="I426" s="61"/>
      <c r="J426" s="64" t="str">
        <f>IF(OR($G426="",$H426=""),"",MAX(0,MOD($H426-$G426,1)*24-N($I426)/60))</f>
        <v/>
      </c>
      <c r="K426" s="64" t="str">
        <f>IF($J426="","",MIN($J426,vc_overtime_threshold))</f>
        <v/>
      </c>
      <c r="L426" s="64" t="str">
        <f>IF($J426="","",MAX(0,$J426-vc_overtime_threshold))</f>
        <v/>
      </c>
      <c r="M426" s="57"/>
      <c r="N426" s="57"/>
      <c r="O426" s="57"/>
    </row>
    <row r="427" spans="1:15">
      <c r="A427" s="58"/>
      <c r="B427" s="57"/>
      <c r="C427" s="59">
        <f>IFERROR(VLOOKUP($B427,Staff!$A$2:$B$1001,2,FALSE),"")</f>
        <v>0</v>
      </c>
      <c r="D427" s="57"/>
      <c r="E427" s="63"/>
      <c r="F427" s="63"/>
      <c r="G427" s="63"/>
      <c r="H427" s="63"/>
      <c r="I427" s="61"/>
      <c r="J427" s="64" t="str">
        <f>IF(OR($G427="",$H427=""),"",MAX(0,MOD($H427-$G427,1)*24-N($I427)/60))</f>
        <v/>
      </c>
      <c r="K427" s="64" t="str">
        <f>IF($J427="","",MIN($J427,vc_overtime_threshold))</f>
        <v/>
      </c>
      <c r="L427" s="64" t="str">
        <f>IF($J427="","",MAX(0,$J427-vc_overtime_threshold))</f>
        <v/>
      </c>
      <c r="M427" s="57"/>
      <c r="N427" s="57"/>
      <c r="O427" s="57"/>
    </row>
    <row r="428" spans="1:15">
      <c r="A428" s="58"/>
      <c r="B428" s="57"/>
      <c r="C428" s="59">
        <f>IFERROR(VLOOKUP($B428,Staff!$A$2:$B$1001,2,FALSE),"")</f>
        <v>0</v>
      </c>
      <c r="D428" s="57"/>
      <c r="E428" s="63"/>
      <c r="F428" s="63"/>
      <c r="G428" s="63"/>
      <c r="H428" s="63"/>
      <c r="I428" s="61"/>
      <c r="J428" s="64" t="str">
        <f>IF(OR($G428="",$H428=""),"",MAX(0,MOD($H428-$G428,1)*24-N($I428)/60))</f>
        <v/>
      </c>
      <c r="K428" s="64" t="str">
        <f>IF($J428="","",MIN($J428,vc_overtime_threshold))</f>
        <v/>
      </c>
      <c r="L428" s="64" t="str">
        <f>IF($J428="","",MAX(0,$J428-vc_overtime_threshold))</f>
        <v/>
      </c>
      <c r="M428" s="57"/>
      <c r="N428" s="57"/>
      <c r="O428" s="57"/>
    </row>
    <row r="429" spans="1:15">
      <c r="A429" s="58"/>
      <c r="B429" s="57"/>
      <c r="C429" s="59">
        <f>IFERROR(VLOOKUP($B429,Staff!$A$2:$B$1001,2,FALSE),"")</f>
        <v>0</v>
      </c>
      <c r="D429" s="57"/>
      <c r="E429" s="63"/>
      <c r="F429" s="63"/>
      <c r="G429" s="63"/>
      <c r="H429" s="63"/>
      <c r="I429" s="61"/>
      <c r="J429" s="64" t="str">
        <f>IF(OR($G429="",$H429=""),"",MAX(0,MOD($H429-$G429,1)*24-N($I429)/60))</f>
        <v/>
      </c>
      <c r="K429" s="64" t="str">
        <f>IF($J429="","",MIN($J429,vc_overtime_threshold))</f>
        <v/>
      </c>
      <c r="L429" s="64" t="str">
        <f>IF($J429="","",MAX(0,$J429-vc_overtime_threshold))</f>
        <v/>
      </c>
      <c r="M429" s="57"/>
      <c r="N429" s="57"/>
      <c r="O429" s="57"/>
    </row>
    <row r="430" spans="1:15">
      <c r="A430" s="58"/>
      <c r="B430" s="57"/>
      <c r="C430" s="59">
        <f>IFERROR(VLOOKUP($B430,Staff!$A$2:$B$1001,2,FALSE),"")</f>
        <v>0</v>
      </c>
      <c r="D430" s="57"/>
      <c r="E430" s="63"/>
      <c r="F430" s="63"/>
      <c r="G430" s="63"/>
      <c r="H430" s="63"/>
      <c r="I430" s="61"/>
      <c r="J430" s="64" t="str">
        <f>IF(OR($G430="",$H430=""),"",MAX(0,MOD($H430-$G430,1)*24-N($I430)/60))</f>
        <v/>
      </c>
      <c r="K430" s="64" t="str">
        <f>IF($J430="","",MIN($J430,vc_overtime_threshold))</f>
        <v/>
      </c>
      <c r="L430" s="64" t="str">
        <f>IF($J430="","",MAX(0,$J430-vc_overtime_threshold))</f>
        <v/>
      </c>
      <c r="M430" s="57"/>
      <c r="N430" s="57"/>
      <c r="O430" s="57"/>
    </row>
    <row r="431" spans="1:15">
      <c r="A431" s="58"/>
      <c r="B431" s="57"/>
      <c r="C431" s="59">
        <f>IFERROR(VLOOKUP($B431,Staff!$A$2:$B$1001,2,FALSE),"")</f>
        <v>0</v>
      </c>
      <c r="D431" s="57"/>
      <c r="E431" s="63"/>
      <c r="F431" s="63"/>
      <c r="G431" s="63"/>
      <c r="H431" s="63"/>
      <c r="I431" s="61"/>
      <c r="J431" s="64" t="str">
        <f>IF(OR($G431="",$H431=""),"",MAX(0,MOD($H431-$G431,1)*24-N($I431)/60))</f>
        <v/>
      </c>
      <c r="K431" s="64" t="str">
        <f>IF($J431="","",MIN($J431,vc_overtime_threshold))</f>
        <v/>
      </c>
      <c r="L431" s="64" t="str">
        <f>IF($J431="","",MAX(0,$J431-vc_overtime_threshold))</f>
        <v/>
      </c>
      <c r="M431" s="57"/>
      <c r="N431" s="57"/>
      <c r="O431" s="57"/>
    </row>
    <row r="432" spans="1:15">
      <c r="A432" s="58"/>
      <c r="B432" s="57"/>
      <c r="C432" s="59">
        <f>IFERROR(VLOOKUP($B432,Staff!$A$2:$B$1001,2,FALSE),"")</f>
        <v>0</v>
      </c>
      <c r="D432" s="57"/>
      <c r="E432" s="63"/>
      <c r="F432" s="63"/>
      <c r="G432" s="63"/>
      <c r="H432" s="63"/>
      <c r="I432" s="61"/>
      <c r="J432" s="64" t="str">
        <f>IF(OR($G432="",$H432=""),"",MAX(0,MOD($H432-$G432,1)*24-N($I432)/60))</f>
        <v/>
      </c>
      <c r="K432" s="64" t="str">
        <f>IF($J432="","",MIN($J432,vc_overtime_threshold))</f>
        <v/>
      </c>
      <c r="L432" s="64" t="str">
        <f>IF($J432="","",MAX(0,$J432-vc_overtime_threshold))</f>
        <v/>
      </c>
      <c r="M432" s="57"/>
      <c r="N432" s="57"/>
      <c r="O432" s="57"/>
    </row>
    <row r="433" spans="1:15">
      <c r="A433" s="58"/>
      <c r="B433" s="57"/>
      <c r="C433" s="59">
        <f>IFERROR(VLOOKUP($B433,Staff!$A$2:$B$1001,2,FALSE),"")</f>
        <v>0</v>
      </c>
      <c r="D433" s="57"/>
      <c r="E433" s="63"/>
      <c r="F433" s="63"/>
      <c r="G433" s="63"/>
      <c r="H433" s="63"/>
      <c r="I433" s="61"/>
      <c r="J433" s="64" t="str">
        <f>IF(OR($G433="",$H433=""),"",MAX(0,MOD($H433-$G433,1)*24-N($I433)/60))</f>
        <v/>
      </c>
      <c r="K433" s="64" t="str">
        <f>IF($J433="","",MIN($J433,vc_overtime_threshold))</f>
        <v/>
      </c>
      <c r="L433" s="64" t="str">
        <f>IF($J433="","",MAX(0,$J433-vc_overtime_threshold))</f>
        <v/>
      </c>
      <c r="M433" s="57"/>
      <c r="N433" s="57"/>
      <c r="O433" s="57"/>
    </row>
    <row r="434" spans="1:15">
      <c r="A434" s="58"/>
      <c r="B434" s="57"/>
      <c r="C434" s="59">
        <f>IFERROR(VLOOKUP($B434,Staff!$A$2:$B$1001,2,FALSE),"")</f>
        <v>0</v>
      </c>
      <c r="D434" s="57"/>
      <c r="E434" s="63"/>
      <c r="F434" s="63"/>
      <c r="G434" s="63"/>
      <c r="H434" s="63"/>
      <c r="I434" s="61"/>
      <c r="J434" s="64" t="str">
        <f>IF(OR($G434="",$H434=""),"",MAX(0,MOD($H434-$G434,1)*24-N($I434)/60))</f>
        <v/>
      </c>
      <c r="K434" s="64" t="str">
        <f>IF($J434="","",MIN($J434,vc_overtime_threshold))</f>
        <v/>
      </c>
      <c r="L434" s="64" t="str">
        <f>IF($J434="","",MAX(0,$J434-vc_overtime_threshold))</f>
        <v/>
      </c>
      <c r="M434" s="57"/>
      <c r="N434" s="57"/>
      <c r="O434" s="57"/>
    </row>
    <row r="435" spans="1:15">
      <c r="A435" s="58"/>
      <c r="B435" s="57"/>
      <c r="C435" s="59">
        <f>IFERROR(VLOOKUP($B435,Staff!$A$2:$B$1001,2,FALSE),"")</f>
        <v>0</v>
      </c>
      <c r="D435" s="57"/>
      <c r="E435" s="63"/>
      <c r="F435" s="63"/>
      <c r="G435" s="63"/>
      <c r="H435" s="63"/>
      <c r="I435" s="61"/>
      <c r="J435" s="64" t="str">
        <f>IF(OR($G435="",$H435=""),"",MAX(0,MOD($H435-$G435,1)*24-N($I435)/60))</f>
        <v/>
      </c>
      <c r="K435" s="64" t="str">
        <f>IF($J435="","",MIN($J435,vc_overtime_threshold))</f>
        <v/>
      </c>
      <c r="L435" s="64" t="str">
        <f>IF($J435="","",MAX(0,$J435-vc_overtime_threshold))</f>
        <v/>
      </c>
      <c r="M435" s="57"/>
      <c r="N435" s="57"/>
      <c r="O435" s="57"/>
    </row>
    <row r="436" spans="1:15">
      <c r="A436" s="58"/>
      <c r="B436" s="57"/>
      <c r="C436" s="59">
        <f>IFERROR(VLOOKUP($B436,Staff!$A$2:$B$1001,2,FALSE),"")</f>
        <v>0</v>
      </c>
      <c r="D436" s="57"/>
      <c r="E436" s="63"/>
      <c r="F436" s="63"/>
      <c r="G436" s="63"/>
      <c r="H436" s="63"/>
      <c r="I436" s="61"/>
      <c r="J436" s="64" t="str">
        <f>IF(OR($G436="",$H436=""),"",MAX(0,MOD($H436-$G436,1)*24-N($I436)/60))</f>
        <v/>
      </c>
      <c r="K436" s="64" t="str">
        <f>IF($J436="","",MIN($J436,vc_overtime_threshold))</f>
        <v/>
      </c>
      <c r="L436" s="64" t="str">
        <f>IF($J436="","",MAX(0,$J436-vc_overtime_threshold))</f>
        <v/>
      </c>
      <c r="M436" s="57"/>
      <c r="N436" s="57"/>
      <c r="O436" s="57"/>
    </row>
    <row r="437" spans="1:15">
      <c r="A437" s="58"/>
      <c r="B437" s="57"/>
      <c r="C437" s="59">
        <f>IFERROR(VLOOKUP($B437,Staff!$A$2:$B$1001,2,FALSE),"")</f>
        <v>0</v>
      </c>
      <c r="D437" s="57"/>
      <c r="E437" s="63"/>
      <c r="F437" s="63"/>
      <c r="G437" s="63"/>
      <c r="H437" s="63"/>
      <c r="I437" s="61"/>
      <c r="J437" s="64" t="str">
        <f>IF(OR($G437="",$H437=""),"",MAX(0,MOD($H437-$G437,1)*24-N($I437)/60))</f>
        <v/>
      </c>
      <c r="K437" s="64" t="str">
        <f>IF($J437="","",MIN($J437,vc_overtime_threshold))</f>
        <v/>
      </c>
      <c r="L437" s="64" t="str">
        <f>IF($J437="","",MAX(0,$J437-vc_overtime_threshold))</f>
        <v/>
      </c>
      <c r="M437" s="57"/>
      <c r="N437" s="57"/>
      <c r="O437" s="57"/>
    </row>
    <row r="438" spans="1:15">
      <c r="A438" s="58"/>
      <c r="B438" s="57"/>
      <c r="C438" s="59">
        <f>IFERROR(VLOOKUP($B438,Staff!$A$2:$B$1001,2,FALSE),"")</f>
        <v>0</v>
      </c>
      <c r="D438" s="57"/>
      <c r="E438" s="63"/>
      <c r="F438" s="63"/>
      <c r="G438" s="63"/>
      <c r="H438" s="63"/>
      <c r="I438" s="61"/>
      <c r="J438" s="64" t="str">
        <f>IF(OR($G438="",$H438=""),"",MAX(0,MOD($H438-$G438,1)*24-N($I438)/60))</f>
        <v/>
      </c>
      <c r="K438" s="64" t="str">
        <f>IF($J438="","",MIN($J438,vc_overtime_threshold))</f>
        <v/>
      </c>
      <c r="L438" s="64" t="str">
        <f>IF($J438="","",MAX(0,$J438-vc_overtime_threshold))</f>
        <v/>
      </c>
      <c r="M438" s="57"/>
      <c r="N438" s="57"/>
      <c r="O438" s="57"/>
    </row>
    <row r="439" spans="1:15">
      <c r="A439" s="58"/>
      <c r="B439" s="57"/>
      <c r="C439" s="59">
        <f>IFERROR(VLOOKUP($B439,Staff!$A$2:$B$1001,2,FALSE),"")</f>
        <v>0</v>
      </c>
      <c r="D439" s="57"/>
      <c r="E439" s="63"/>
      <c r="F439" s="63"/>
      <c r="G439" s="63"/>
      <c r="H439" s="63"/>
      <c r="I439" s="61"/>
      <c r="J439" s="64" t="str">
        <f>IF(OR($G439="",$H439=""),"",MAX(0,MOD($H439-$G439,1)*24-N($I439)/60))</f>
        <v/>
      </c>
      <c r="K439" s="64" t="str">
        <f>IF($J439="","",MIN($J439,vc_overtime_threshold))</f>
        <v/>
      </c>
      <c r="L439" s="64" t="str">
        <f>IF($J439="","",MAX(0,$J439-vc_overtime_threshold))</f>
        <v/>
      </c>
      <c r="M439" s="57"/>
      <c r="N439" s="57"/>
      <c r="O439" s="57"/>
    </row>
    <row r="440" spans="1:15">
      <c r="A440" s="58"/>
      <c r="B440" s="57"/>
      <c r="C440" s="59">
        <f>IFERROR(VLOOKUP($B440,Staff!$A$2:$B$1001,2,FALSE),"")</f>
        <v>0</v>
      </c>
      <c r="D440" s="57"/>
      <c r="E440" s="63"/>
      <c r="F440" s="63"/>
      <c r="G440" s="63"/>
      <c r="H440" s="63"/>
      <c r="I440" s="61"/>
      <c r="J440" s="64" t="str">
        <f>IF(OR($G440="",$H440=""),"",MAX(0,MOD($H440-$G440,1)*24-N($I440)/60))</f>
        <v/>
      </c>
      <c r="K440" s="64" t="str">
        <f>IF($J440="","",MIN($J440,vc_overtime_threshold))</f>
        <v/>
      </c>
      <c r="L440" s="64" t="str">
        <f>IF($J440="","",MAX(0,$J440-vc_overtime_threshold))</f>
        <v/>
      </c>
      <c r="M440" s="57"/>
      <c r="N440" s="57"/>
      <c r="O440" s="57"/>
    </row>
    <row r="441" spans="1:15">
      <c r="A441" s="58"/>
      <c r="B441" s="57"/>
      <c r="C441" s="59">
        <f>IFERROR(VLOOKUP($B441,Staff!$A$2:$B$1001,2,FALSE),"")</f>
        <v>0</v>
      </c>
      <c r="D441" s="57"/>
      <c r="E441" s="63"/>
      <c r="F441" s="63"/>
      <c r="G441" s="63"/>
      <c r="H441" s="63"/>
      <c r="I441" s="61"/>
      <c r="J441" s="64" t="str">
        <f>IF(OR($G441="",$H441=""),"",MAX(0,MOD($H441-$G441,1)*24-N($I441)/60))</f>
        <v/>
      </c>
      <c r="K441" s="64" t="str">
        <f>IF($J441="","",MIN($J441,vc_overtime_threshold))</f>
        <v/>
      </c>
      <c r="L441" s="64" t="str">
        <f>IF($J441="","",MAX(0,$J441-vc_overtime_threshold))</f>
        <v/>
      </c>
      <c r="M441" s="57"/>
      <c r="N441" s="57"/>
      <c r="O441" s="57"/>
    </row>
    <row r="442" spans="1:15">
      <c r="A442" s="58"/>
      <c r="B442" s="57"/>
      <c r="C442" s="59">
        <f>IFERROR(VLOOKUP($B442,Staff!$A$2:$B$1001,2,FALSE),"")</f>
        <v>0</v>
      </c>
      <c r="D442" s="57"/>
      <c r="E442" s="63"/>
      <c r="F442" s="63"/>
      <c r="G442" s="63"/>
      <c r="H442" s="63"/>
      <c r="I442" s="61"/>
      <c r="J442" s="64" t="str">
        <f>IF(OR($G442="",$H442=""),"",MAX(0,MOD($H442-$G442,1)*24-N($I442)/60))</f>
        <v/>
      </c>
      <c r="K442" s="64" t="str">
        <f>IF($J442="","",MIN($J442,vc_overtime_threshold))</f>
        <v/>
      </c>
      <c r="L442" s="64" t="str">
        <f>IF($J442="","",MAX(0,$J442-vc_overtime_threshold))</f>
        <v/>
      </c>
      <c r="M442" s="57"/>
      <c r="N442" s="57"/>
      <c r="O442" s="57"/>
    </row>
    <row r="443" spans="1:15">
      <c r="A443" s="58"/>
      <c r="B443" s="57"/>
      <c r="C443" s="59">
        <f>IFERROR(VLOOKUP($B443,Staff!$A$2:$B$1001,2,FALSE),"")</f>
        <v>0</v>
      </c>
      <c r="D443" s="57"/>
      <c r="E443" s="63"/>
      <c r="F443" s="63"/>
      <c r="G443" s="63"/>
      <c r="H443" s="63"/>
      <c r="I443" s="61"/>
      <c r="J443" s="64" t="str">
        <f>IF(OR($G443="",$H443=""),"",MAX(0,MOD($H443-$G443,1)*24-N($I443)/60))</f>
        <v/>
      </c>
      <c r="K443" s="64" t="str">
        <f>IF($J443="","",MIN($J443,vc_overtime_threshold))</f>
        <v/>
      </c>
      <c r="L443" s="64" t="str">
        <f>IF($J443="","",MAX(0,$J443-vc_overtime_threshold))</f>
        <v/>
      </c>
      <c r="M443" s="57"/>
      <c r="N443" s="57"/>
      <c r="O443" s="57"/>
    </row>
    <row r="444" spans="1:15">
      <c r="A444" s="58"/>
      <c r="B444" s="57"/>
      <c r="C444" s="59">
        <f>IFERROR(VLOOKUP($B444,Staff!$A$2:$B$1001,2,FALSE),"")</f>
        <v>0</v>
      </c>
      <c r="D444" s="57"/>
      <c r="E444" s="63"/>
      <c r="F444" s="63"/>
      <c r="G444" s="63"/>
      <c r="H444" s="63"/>
      <c r="I444" s="61"/>
      <c r="J444" s="64" t="str">
        <f>IF(OR($G444="",$H444=""),"",MAX(0,MOD($H444-$G444,1)*24-N($I444)/60))</f>
        <v/>
      </c>
      <c r="K444" s="64" t="str">
        <f>IF($J444="","",MIN($J444,vc_overtime_threshold))</f>
        <v/>
      </c>
      <c r="L444" s="64" t="str">
        <f>IF($J444="","",MAX(0,$J444-vc_overtime_threshold))</f>
        <v/>
      </c>
      <c r="M444" s="57"/>
      <c r="N444" s="57"/>
      <c r="O444" s="57"/>
    </row>
    <row r="445" spans="1:15">
      <c r="A445" s="58"/>
      <c r="B445" s="57"/>
      <c r="C445" s="59">
        <f>IFERROR(VLOOKUP($B445,Staff!$A$2:$B$1001,2,FALSE),"")</f>
        <v>0</v>
      </c>
      <c r="D445" s="57"/>
      <c r="E445" s="63"/>
      <c r="F445" s="63"/>
      <c r="G445" s="63"/>
      <c r="H445" s="63"/>
      <c r="I445" s="61"/>
      <c r="J445" s="64" t="str">
        <f>IF(OR($G445="",$H445=""),"",MAX(0,MOD($H445-$G445,1)*24-N($I445)/60))</f>
        <v/>
      </c>
      <c r="K445" s="64" t="str">
        <f>IF($J445="","",MIN($J445,vc_overtime_threshold))</f>
        <v/>
      </c>
      <c r="L445" s="64" t="str">
        <f>IF($J445="","",MAX(0,$J445-vc_overtime_threshold))</f>
        <v/>
      </c>
      <c r="M445" s="57"/>
      <c r="N445" s="57"/>
      <c r="O445" s="57"/>
    </row>
    <row r="446" spans="1:15">
      <c r="A446" s="58"/>
      <c r="B446" s="57"/>
      <c r="C446" s="59">
        <f>IFERROR(VLOOKUP($B446,Staff!$A$2:$B$1001,2,FALSE),"")</f>
        <v>0</v>
      </c>
      <c r="D446" s="57"/>
      <c r="E446" s="63"/>
      <c r="F446" s="63"/>
      <c r="G446" s="63"/>
      <c r="H446" s="63"/>
      <c r="I446" s="61"/>
      <c r="J446" s="64" t="str">
        <f>IF(OR($G446="",$H446=""),"",MAX(0,MOD($H446-$G446,1)*24-N($I446)/60))</f>
        <v/>
      </c>
      <c r="K446" s="64" t="str">
        <f>IF($J446="","",MIN($J446,vc_overtime_threshold))</f>
        <v/>
      </c>
      <c r="L446" s="64" t="str">
        <f>IF($J446="","",MAX(0,$J446-vc_overtime_threshold))</f>
        <v/>
      </c>
      <c r="M446" s="57"/>
      <c r="N446" s="57"/>
      <c r="O446" s="57"/>
    </row>
    <row r="447" spans="1:15">
      <c r="A447" s="58"/>
      <c r="B447" s="57"/>
      <c r="C447" s="59">
        <f>IFERROR(VLOOKUP($B447,Staff!$A$2:$B$1001,2,FALSE),"")</f>
        <v>0</v>
      </c>
      <c r="D447" s="57"/>
      <c r="E447" s="63"/>
      <c r="F447" s="63"/>
      <c r="G447" s="63"/>
      <c r="H447" s="63"/>
      <c r="I447" s="61"/>
      <c r="J447" s="64" t="str">
        <f>IF(OR($G447="",$H447=""),"",MAX(0,MOD($H447-$G447,1)*24-N($I447)/60))</f>
        <v/>
      </c>
      <c r="K447" s="64" t="str">
        <f>IF($J447="","",MIN($J447,vc_overtime_threshold))</f>
        <v/>
      </c>
      <c r="L447" s="64" t="str">
        <f>IF($J447="","",MAX(0,$J447-vc_overtime_threshold))</f>
        <v/>
      </c>
      <c r="M447" s="57"/>
      <c r="N447" s="57"/>
      <c r="O447" s="57"/>
    </row>
    <row r="448" spans="1:15">
      <c r="A448" s="58"/>
      <c r="B448" s="57"/>
      <c r="C448" s="59">
        <f>IFERROR(VLOOKUP($B448,Staff!$A$2:$B$1001,2,FALSE),"")</f>
        <v>0</v>
      </c>
      <c r="D448" s="57"/>
      <c r="E448" s="63"/>
      <c r="F448" s="63"/>
      <c r="G448" s="63"/>
      <c r="H448" s="63"/>
      <c r="I448" s="61"/>
      <c r="J448" s="64" t="str">
        <f>IF(OR($G448="",$H448=""),"",MAX(0,MOD($H448-$G448,1)*24-N($I448)/60))</f>
        <v/>
      </c>
      <c r="K448" s="64" t="str">
        <f>IF($J448="","",MIN($J448,vc_overtime_threshold))</f>
        <v/>
      </c>
      <c r="L448" s="64" t="str">
        <f>IF($J448="","",MAX(0,$J448-vc_overtime_threshold))</f>
        <v/>
      </c>
      <c r="M448" s="57"/>
      <c r="N448" s="57"/>
      <c r="O448" s="57"/>
    </row>
    <row r="449" spans="1:15">
      <c r="A449" s="58"/>
      <c r="B449" s="57"/>
      <c r="C449" s="59">
        <f>IFERROR(VLOOKUP($B449,Staff!$A$2:$B$1001,2,FALSE),"")</f>
        <v>0</v>
      </c>
      <c r="D449" s="57"/>
      <c r="E449" s="63"/>
      <c r="F449" s="63"/>
      <c r="G449" s="63"/>
      <c r="H449" s="63"/>
      <c r="I449" s="61"/>
      <c r="J449" s="64" t="str">
        <f>IF(OR($G449="",$H449=""),"",MAX(0,MOD($H449-$G449,1)*24-N($I449)/60))</f>
        <v/>
      </c>
      <c r="K449" s="64" t="str">
        <f>IF($J449="","",MIN($J449,vc_overtime_threshold))</f>
        <v/>
      </c>
      <c r="L449" s="64" t="str">
        <f>IF($J449="","",MAX(0,$J449-vc_overtime_threshold))</f>
        <v/>
      </c>
      <c r="M449" s="57"/>
      <c r="N449" s="57"/>
      <c r="O449" s="57"/>
    </row>
    <row r="450" spans="1:15">
      <c r="A450" s="58"/>
      <c r="B450" s="57"/>
      <c r="C450" s="59">
        <f>IFERROR(VLOOKUP($B450,Staff!$A$2:$B$1001,2,FALSE),"")</f>
        <v>0</v>
      </c>
      <c r="D450" s="57"/>
      <c r="E450" s="63"/>
      <c r="F450" s="63"/>
      <c r="G450" s="63"/>
      <c r="H450" s="63"/>
      <c r="I450" s="61"/>
      <c r="J450" s="64" t="str">
        <f>IF(OR($G450="",$H450=""),"",MAX(0,MOD($H450-$G450,1)*24-N($I450)/60))</f>
        <v/>
      </c>
      <c r="K450" s="64" t="str">
        <f>IF($J450="","",MIN($J450,vc_overtime_threshold))</f>
        <v/>
      </c>
      <c r="L450" s="64" t="str">
        <f>IF($J450="","",MAX(0,$J450-vc_overtime_threshold))</f>
        <v/>
      </c>
      <c r="M450" s="57"/>
      <c r="N450" s="57"/>
      <c r="O450" s="57"/>
    </row>
    <row r="451" spans="1:15">
      <c r="A451" s="58"/>
      <c r="B451" s="57"/>
      <c r="C451" s="59">
        <f>IFERROR(VLOOKUP($B451,Staff!$A$2:$B$1001,2,FALSE),"")</f>
        <v>0</v>
      </c>
      <c r="D451" s="57"/>
      <c r="E451" s="63"/>
      <c r="F451" s="63"/>
      <c r="G451" s="63"/>
      <c r="H451" s="63"/>
      <c r="I451" s="61"/>
      <c r="J451" s="64" t="str">
        <f>IF(OR($G451="",$H451=""),"",MAX(0,MOD($H451-$G451,1)*24-N($I451)/60))</f>
        <v/>
      </c>
      <c r="K451" s="64" t="str">
        <f>IF($J451="","",MIN($J451,vc_overtime_threshold))</f>
        <v/>
      </c>
      <c r="L451" s="64" t="str">
        <f>IF($J451="","",MAX(0,$J451-vc_overtime_threshold))</f>
        <v/>
      </c>
      <c r="M451" s="57"/>
      <c r="N451" s="57"/>
      <c r="O451" s="57"/>
    </row>
    <row r="452" spans="1:15">
      <c r="A452" s="58"/>
      <c r="B452" s="57"/>
      <c r="C452" s="59">
        <f>IFERROR(VLOOKUP($B452,Staff!$A$2:$B$1001,2,FALSE),"")</f>
        <v>0</v>
      </c>
      <c r="D452" s="57"/>
      <c r="E452" s="63"/>
      <c r="F452" s="63"/>
      <c r="G452" s="63"/>
      <c r="H452" s="63"/>
      <c r="I452" s="61"/>
      <c r="J452" s="64" t="str">
        <f>IF(OR($G452="",$H452=""),"",MAX(0,MOD($H452-$G452,1)*24-N($I452)/60))</f>
        <v/>
      </c>
      <c r="K452" s="64" t="str">
        <f>IF($J452="","",MIN($J452,vc_overtime_threshold))</f>
        <v/>
      </c>
      <c r="L452" s="64" t="str">
        <f>IF($J452="","",MAX(0,$J452-vc_overtime_threshold))</f>
        <v/>
      </c>
      <c r="M452" s="57"/>
      <c r="N452" s="57"/>
      <c r="O452" s="57"/>
    </row>
    <row r="453" spans="1:15">
      <c r="A453" s="58"/>
      <c r="B453" s="57"/>
      <c r="C453" s="59">
        <f>IFERROR(VLOOKUP($B453,Staff!$A$2:$B$1001,2,FALSE),"")</f>
        <v>0</v>
      </c>
      <c r="D453" s="57"/>
      <c r="E453" s="63"/>
      <c r="F453" s="63"/>
      <c r="G453" s="63"/>
      <c r="H453" s="63"/>
      <c r="I453" s="61"/>
      <c r="J453" s="64" t="str">
        <f>IF(OR($G453="",$H453=""),"",MAX(0,MOD($H453-$G453,1)*24-N($I453)/60))</f>
        <v/>
      </c>
      <c r="K453" s="64" t="str">
        <f>IF($J453="","",MIN($J453,vc_overtime_threshold))</f>
        <v/>
      </c>
      <c r="L453" s="64" t="str">
        <f>IF($J453="","",MAX(0,$J453-vc_overtime_threshold))</f>
        <v/>
      </c>
      <c r="M453" s="57"/>
      <c r="N453" s="57"/>
      <c r="O453" s="57"/>
    </row>
    <row r="454" spans="1:15">
      <c r="A454" s="58"/>
      <c r="B454" s="57"/>
      <c r="C454" s="59">
        <f>IFERROR(VLOOKUP($B454,Staff!$A$2:$B$1001,2,FALSE),"")</f>
        <v>0</v>
      </c>
      <c r="D454" s="57"/>
      <c r="E454" s="63"/>
      <c r="F454" s="63"/>
      <c r="G454" s="63"/>
      <c r="H454" s="63"/>
      <c r="I454" s="61"/>
      <c r="J454" s="64" t="str">
        <f>IF(OR($G454="",$H454=""),"",MAX(0,MOD($H454-$G454,1)*24-N($I454)/60))</f>
        <v/>
      </c>
      <c r="K454" s="64" t="str">
        <f>IF($J454="","",MIN($J454,vc_overtime_threshold))</f>
        <v/>
      </c>
      <c r="L454" s="64" t="str">
        <f>IF($J454="","",MAX(0,$J454-vc_overtime_threshold))</f>
        <v/>
      </c>
      <c r="M454" s="57"/>
      <c r="N454" s="57"/>
      <c r="O454" s="57"/>
    </row>
    <row r="455" spans="1:15">
      <c r="A455" s="58"/>
      <c r="B455" s="57"/>
      <c r="C455" s="59">
        <f>IFERROR(VLOOKUP($B455,Staff!$A$2:$B$1001,2,FALSE),"")</f>
        <v>0</v>
      </c>
      <c r="D455" s="57"/>
      <c r="E455" s="63"/>
      <c r="F455" s="63"/>
      <c r="G455" s="63"/>
      <c r="H455" s="63"/>
      <c r="I455" s="61"/>
      <c r="J455" s="64" t="str">
        <f>IF(OR($G455="",$H455=""),"",MAX(0,MOD($H455-$G455,1)*24-N($I455)/60))</f>
        <v/>
      </c>
      <c r="K455" s="64" t="str">
        <f>IF($J455="","",MIN($J455,vc_overtime_threshold))</f>
        <v/>
      </c>
      <c r="L455" s="64" t="str">
        <f>IF($J455="","",MAX(0,$J455-vc_overtime_threshold))</f>
        <v/>
      </c>
      <c r="M455" s="57"/>
      <c r="N455" s="57"/>
      <c r="O455" s="57"/>
    </row>
    <row r="456" spans="1:15">
      <c r="A456" s="58"/>
      <c r="B456" s="57"/>
      <c r="C456" s="59">
        <f>IFERROR(VLOOKUP($B456,Staff!$A$2:$B$1001,2,FALSE),"")</f>
        <v>0</v>
      </c>
      <c r="D456" s="57"/>
      <c r="E456" s="63"/>
      <c r="F456" s="63"/>
      <c r="G456" s="63"/>
      <c r="H456" s="63"/>
      <c r="I456" s="61"/>
      <c r="J456" s="64" t="str">
        <f>IF(OR($G456="",$H456=""),"",MAX(0,MOD($H456-$G456,1)*24-N($I456)/60))</f>
        <v/>
      </c>
      <c r="K456" s="64" t="str">
        <f>IF($J456="","",MIN($J456,vc_overtime_threshold))</f>
        <v/>
      </c>
      <c r="L456" s="64" t="str">
        <f>IF($J456="","",MAX(0,$J456-vc_overtime_threshold))</f>
        <v/>
      </c>
      <c r="M456" s="57"/>
      <c r="N456" s="57"/>
      <c r="O456" s="57"/>
    </row>
    <row r="457" spans="1:15">
      <c r="A457" s="58"/>
      <c r="B457" s="57"/>
      <c r="C457" s="59">
        <f>IFERROR(VLOOKUP($B457,Staff!$A$2:$B$1001,2,FALSE),"")</f>
        <v>0</v>
      </c>
      <c r="D457" s="57"/>
      <c r="E457" s="63"/>
      <c r="F457" s="63"/>
      <c r="G457" s="63"/>
      <c r="H457" s="63"/>
      <c r="I457" s="61"/>
      <c r="J457" s="64" t="str">
        <f>IF(OR($G457="",$H457=""),"",MAX(0,MOD($H457-$G457,1)*24-N($I457)/60))</f>
        <v/>
      </c>
      <c r="K457" s="64" t="str">
        <f>IF($J457="","",MIN($J457,vc_overtime_threshold))</f>
        <v/>
      </c>
      <c r="L457" s="64" t="str">
        <f>IF($J457="","",MAX(0,$J457-vc_overtime_threshold))</f>
        <v/>
      </c>
      <c r="M457" s="57"/>
      <c r="N457" s="57"/>
      <c r="O457" s="57"/>
    </row>
    <row r="458" spans="1:15">
      <c r="A458" s="58"/>
      <c r="B458" s="57"/>
      <c r="C458" s="59">
        <f>IFERROR(VLOOKUP($B458,Staff!$A$2:$B$1001,2,FALSE),"")</f>
        <v>0</v>
      </c>
      <c r="D458" s="57"/>
      <c r="E458" s="63"/>
      <c r="F458" s="63"/>
      <c r="G458" s="63"/>
      <c r="H458" s="63"/>
      <c r="I458" s="61"/>
      <c r="J458" s="64" t="str">
        <f>IF(OR($G458="",$H458=""),"",MAX(0,MOD($H458-$G458,1)*24-N($I458)/60))</f>
        <v/>
      </c>
      <c r="K458" s="64" t="str">
        <f>IF($J458="","",MIN($J458,vc_overtime_threshold))</f>
        <v/>
      </c>
      <c r="L458" s="64" t="str">
        <f>IF($J458="","",MAX(0,$J458-vc_overtime_threshold))</f>
        <v/>
      </c>
      <c r="M458" s="57"/>
      <c r="N458" s="57"/>
      <c r="O458" s="57"/>
    </row>
    <row r="459" spans="1:15">
      <c r="A459" s="58"/>
      <c r="B459" s="57"/>
      <c r="C459" s="59">
        <f>IFERROR(VLOOKUP($B459,Staff!$A$2:$B$1001,2,FALSE),"")</f>
        <v>0</v>
      </c>
      <c r="D459" s="57"/>
      <c r="E459" s="63"/>
      <c r="F459" s="63"/>
      <c r="G459" s="63"/>
      <c r="H459" s="63"/>
      <c r="I459" s="61"/>
      <c r="J459" s="64" t="str">
        <f>IF(OR($G459="",$H459=""),"",MAX(0,MOD($H459-$G459,1)*24-N($I459)/60))</f>
        <v/>
      </c>
      <c r="K459" s="64" t="str">
        <f>IF($J459="","",MIN($J459,vc_overtime_threshold))</f>
        <v/>
      </c>
      <c r="L459" s="64" t="str">
        <f>IF($J459="","",MAX(0,$J459-vc_overtime_threshold))</f>
        <v/>
      </c>
      <c r="M459" s="57"/>
      <c r="N459" s="57"/>
      <c r="O459" s="57"/>
    </row>
    <row r="460" spans="1:15">
      <c r="A460" s="58"/>
      <c r="B460" s="57"/>
      <c r="C460" s="59">
        <f>IFERROR(VLOOKUP($B460,Staff!$A$2:$B$1001,2,FALSE),"")</f>
        <v>0</v>
      </c>
      <c r="D460" s="57"/>
      <c r="E460" s="63"/>
      <c r="F460" s="63"/>
      <c r="G460" s="63"/>
      <c r="H460" s="63"/>
      <c r="I460" s="61"/>
      <c r="J460" s="64" t="str">
        <f>IF(OR($G460="",$H460=""),"",MAX(0,MOD($H460-$G460,1)*24-N($I460)/60))</f>
        <v/>
      </c>
      <c r="K460" s="64" t="str">
        <f>IF($J460="","",MIN($J460,vc_overtime_threshold))</f>
        <v/>
      </c>
      <c r="L460" s="64" t="str">
        <f>IF($J460="","",MAX(0,$J460-vc_overtime_threshold))</f>
        <v/>
      </c>
      <c r="M460" s="57"/>
      <c r="N460" s="57"/>
      <c r="O460" s="57"/>
    </row>
    <row r="461" spans="1:15">
      <c r="A461" s="58"/>
      <c r="B461" s="57"/>
      <c r="C461" s="59">
        <f>IFERROR(VLOOKUP($B461,Staff!$A$2:$B$1001,2,FALSE),"")</f>
        <v>0</v>
      </c>
      <c r="D461" s="57"/>
      <c r="E461" s="63"/>
      <c r="F461" s="63"/>
      <c r="G461" s="63"/>
      <c r="H461" s="63"/>
      <c r="I461" s="61"/>
      <c r="J461" s="64" t="str">
        <f>IF(OR($G461="",$H461=""),"",MAX(0,MOD($H461-$G461,1)*24-N($I461)/60))</f>
        <v/>
      </c>
      <c r="K461" s="64" t="str">
        <f>IF($J461="","",MIN($J461,vc_overtime_threshold))</f>
        <v/>
      </c>
      <c r="L461" s="64" t="str">
        <f>IF($J461="","",MAX(0,$J461-vc_overtime_threshold))</f>
        <v/>
      </c>
      <c r="M461" s="57"/>
      <c r="N461" s="57"/>
      <c r="O461" s="57"/>
    </row>
    <row r="462" spans="1:15">
      <c r="A462" s="58"/>
      <c r="B462" s="57"/>
      <c r="C462" s="59">
        <f>IFERROR(VLOOKUP($B462,Staff!$A$2:$B$1001,2,FALSE),"")</f>
        <v>0</v>
      </c>
      <c r="D462" s="57"/>
      <c r="E462" s="63"/>
      <c r="F462" s="63"/>
      <c r="G462" s="63"/>
      <c r="H462" s="63"/>
      <c r="I462" s="61"/>
      <c r="J462" s="64" t="str">
        <f>IF(OR($G462="",$H462=""),"",MAX(0,MOD($H462-$G462,1)*24-N($I462)/60))</f>
        <v/>
      </c>
      <c r="K462" s="64" t="str">
        <f>IF($J462="","",MIN($J462,vc_overtime_threshold))</f>
        <v/>
      </c>
      <c r="L462" s="64" t="str">
        <f>IF($J462="","",MAX(0,$J462-vc_overtime_threshold))</f>
        <v/>
      </c>
      <c r="M462" s="57"/>
      <c r="N462" s="57"/>
      <c r="O462" s="57"/>
    </row>
    <row r="463" spans="1:15">
      <c r="A463" s="58"/>
      <c r="B463" s="57"/>
      <c r="C463" s="59">
        <f>IFERROR(VLOOKUP($B463,Staff!$A$2:$B$1001,2,FALSE),"")</f>
        <v>0</v>
      </c>
      <c r="D463" s="57"/>
      <c r="E463" s="63"/>
      <c r="F463" s="63"/>
      <c r="G463" s="63"/>
      <c r="H463" s="63"/>
      <c r="I463" s="61"/>
      <c r="J463" s="64" t="str">
        <f>IF(OR($G463="",$H463=""),"",MAX(0,MOD($H463-$G463,1)*24-N($I463)/60))</f>
        <v/>
      </c>
      <c r="K463" s="64" t="str">
        <f>IF($J463="","",MIN($J463,vc_overtime_threshold))</f>
        <v/>
      </c>
      <c r="L463" s="64" t="str">
        <f>IF($J463="","",MAX(0,$J463-vc_overtime_threshold))</f>
        <v/>
      </c>
      <c r="M463" s="57"/>
      <c r="N463" s="57"/>
      <c r="O463" s="57"/>
    </row>
    <row r="464" spans="1:15">
      <c r="A464" s="58"/>
      <c r="B464" s="57"/>
      <c r="C464" s="59">
        <f>IFERROR(VLOOKUP($B464,Staff!$A$2:$B$1001,2,FALSE),"")</f>
        <v>0</v>
      </c>
      <c r="D464" s="57"/>
      <c r="E464" s="63"/>
      <c r="F464" s="63"/>
      <c r="G464" s="63"/>
      <c r="H464" s="63"/>
      <c r="I464" s="61"/>
      <c r="J464" s="64" t="str">
        <f>IF(OR($G464="",$H464=""),"",MAX(0,MOD($H464-$G464,1)*24-N($I464)/60))</f>
        <v/>
      </c>
      <c r="K464" s="64" t="str">
        <f>IF($J464="","",MIN($J464,vc_overtime_threshold))</f>
        <v/>
      </c>
      <c r="L464" s="64" t="str">
        <f>IF($J464="","",MAX(0,$J464-vc_overtime_threshold))</f>
        <v/>
      </c>
      <c r="M464" s="57"/>
      <c r="N464" s="57"/>
      <c r="O464" s="57"/>
    </row>
    <row r="465" spans="1:15">
      <c r="A465" s="58"/>
      <c r="B465" s="57"/>
      <c r="C465" s="59">
        <f>IFERROR(VLOOKUP($B465,Staff!$A$2:$B$1001,2,FALSE),"")</f>
        <v>0</v>
      </c>
      <c r="D465" s="57"/>
      <c r="E465" s="63"/>
      <c r="F465" s="63"/>
      <c r="G465" s="63"/>
      <c r="H465" s="63"/>
      <c r="I465" s="61"/>
      <c r="J465" s="64" t="str">
        <f>IF(OR($G465="",$H465=""),"",MAX(0,MOD($H465-$G465,1)*24-N($I465)/60))</f>
        <v/>
      </c>
      <c r="K465" s="64" t="str">
        <f>IF($J465="","",MIN($J465,vc_overtime_threshold))</f>
        <v/>
      </c>
      <c r="L465" s="64" t="str">
        <f>IF($J465="","",MAX(0,$J465-vc_overtime_threshold))</f>
        <v/>
      </c>
      <c r="M465" s="57"/>
      <c r="N465" s="57"/>
      <c r="O465" s="57"/>
    </row>
    <row r="466" spans="1:15">
      <c r="A466" s="58"/>
      <c r="B466" s="57"/>
      <c r="C466" s="59">
        <f>IFERROR(VLOOKUP($B466,Staff!$A$2:$B$1001,2,FALSE),"")</f>
        <v>0</v>
      </c>
      <c r="D466" s="57"/>
      <c r="E466" s="63"/>
      <c r="F466" s="63"/>
      <c r="G466" s="63"/>
      <c r="H466" s="63"/>
      <c r="I466" s="61"/>
      <c r="J466" s="64" t="str">
        <f>IF(OR($G466="",$H466=""),"",MAX(0,MOD($H466-$G466,1)*24-N($I466)/60))</f>
        <v/>
      </c>
      <c r="K466" s="64" t="str">
        <f>IF($J466="","",MIN($J466,vc_overtime_threshold))</f>
        <v/>
      </c>
      <c r="L466" s="64" t="str">
        <f>IF($J466="","",MAX(0,$J466-vc_overtime_threshold))</f>
        <v/>
      </c>
      <c r="M466" s="57"/>
      <c r="N466" s="57"/>
      <c r="O466" s="57"/>
    </row>
    <row r="467" spans="1:15">
      <c r="A467" s="58"/>
      <c r="B467" s="57"/>
      <c r="C467" s="59">
        <f>IFERROR(VLOOKUP($B467,Staff!$A$2:$B$1001,2,FALSE),"")</f>
        <v>0</v>
      </c>
      <c r="D467" s="57"/>
      <c r="E467" s="63"/>
      <c r="F467" s="63"/>
      <c r="G467" s="63"/>
      <c r="H467" s="63"/>
      <c r="I467" s="61"/>
      <c r="J467" s="64" t="str">
        <f>IF(OR($G467="",$H467=""),"",MAX(0,MOD($H467-$G467,1)*24-N($I467)/60))</f>
        <v/>
      </c>
      <c r="K467" s="64" t="str">
        <f>IF($J467="","",MIN($J467,vc_overtime_threshold))</f>
        <v/>
      </c>
      <c r="L467" s="64" t="str">
        <f>IF($J467="","",MAX(0,$J467-vc_overtime_threshold))</f>
        <v/>
      </c>
      <c r="M467" s="57"/>
      <c r="N467" s="57"/>
      <c r="O467" s="57"/>
    </row>
    <row r="468" spans="1:15">
      <c r="A468" s="58"/>
      <c r="B468" s="57"/>
      <c r="C468" s="59">
        <f>IFERROR(VLOOKUP($B468,Staff!$A$2:$B$1001,2,FALSE),"")</f>
        <v>0</v>
      </c>
      <c r="D468" s="57"/>
      <c r="E468" s="63"/>
      <c r="F468" s="63"/>
      <c r="G468" s="63"/>
      <c r="H468" s="63"/>
      <c r="I468" s="61"/>
      <c r="J468" s="64" t="str">
        <f>IF(OR($G468="",$H468=""),"",MAX(0,MOD($H468-$G468,1)*24-N($I468)/60))</f>
        <v/>
      </c>
      <c r="K468" s="64" t="str">
        <f>IF($J468="","",MIN($J468,vc_overtime_threshold))</f>
        <v/>
      </c>
      <c r="L468" s="64" t="str">
        <f>IF($J468="","",MAX(0,$J468-vc_overtime_threshold))</f>
        <v/>
      </c>
      <c r="M468" s="57"/>
      <c r="N468" s="57"/>
      <c r="O468" s="57"/>
    </row>
    <row r="469" spans="1:15">
      <c r="A469" s="58"/>
      <c r="B469" s="57"/>
      <c r="C469" s="59">
        <f>IFERROR(VLOOKUP($B469,Staff!$A$2:$B$1001,2,FALSE),"")</f>
        <v>0</v>
      </c>
      <c r="D469" s="57"/>
      <c r="E469" s="63"/>
      <c r="F469" s="63"/>
      <c r="G469" s="63"/>
      <c r="H469" s="63"/>
      <c r="I469" s="61"/>
      <c r="J469" s="64" t="str">
        <f>IF(OR($G469="",$H469=""),"",MAX(0,MOD($H469-$G469,1)*24-N($I469)/60))</f>
        <v/>
      </c>
      <c r="K469" s="64" t="str">
        <f>IF($J469="","",MIN($J469,vc_overtime_threshold))</f>
        <v/>
      </c>
      <c r="L469" s="64" t="str">
        <f>IF($J469="","",MAX(0,$J469-vc_overtime_threshold))</f>
        <v/>
      </c>
      <c r="M469" s="57"/>
      <c r="N469" s="57"/>
      <c r="O469" s="57"/>
    </row>
    <row r="470" spans="1:15">
      <c r="A470" s="58"/>
      <c r="B470" s="57"/>
      <c r="C470" s="59">
        <f>IFERROR(VLOOKUP($B470,Staff!$A$2:$B$1001,2,FALSE),"")</f>
        <v>0</v>
      </c>
      <c r="D470" s="57"/>
      <c r="E470" s="63"/>
      <c r="F470" s="63"/>
      <c r="G470" s="63"/>
      <c r="H470" s="63"/>
      <c r="I470" s="61"/>
      <c r="J470" s="64" t="str">
        <f>IF(OR($G470="",$H470=""),"",MAX(0,MOD($H470-$G470,1)*24-N($I470)/60))</f>
        <v/>
      </c>
      <c r="K470" s="64" t="str">
        <f>IF($J470="","",MIN($J470,vc_overtime_threshold))</f>
        <v/>
      </c>
      <c r="L470" s="64" t="str">
        <f>IF($J470="","",MAX(0,$J470-vc_overtime_threshold))</f>
        <v/>
      </c>
      <c r="M470" s="57"/>
      <c r="N470" s="57"/>
      <c r="O470" s="57"/>
    </row>
    <row r="471" spans="1:15">
      <c r="A471" s="58"/>
      <c r="B471" s="57"/>
      <c r="C471" s="59">
        <f>IFERROR(VLOOKUP($B471,Staff!$A$2:$B$1001,2,FALSE),"")</f>
        <v>0</v>
      </c>
      <c r="D471" s="57"/>
      <c r="E471" s="63"/>
      <c r="F471" s="63"/>
      <c r="G471" s="63"/>
      <c r="H471" s="63"/>
      <c r="I471" s="61"/>
      <c r="J471" s="64" t="str">
        <f>IF(OR($G471="",$H471=""),"",MAX(0,MOD($H471-$G471,1)*24-N($I471)/60))</f>
        <v/>
      </c>
      <c r="K471" s="64" t="str">
        <f>IF($J471="","",MIN($J471,vc_overtime_threshold))</f>
        <v/>
      </c>
      <c r="L471" s="64" t="str">
        <f>IF($J471="","",MAX(0,$J471-vc_overtime_threshold))</f>
        <v/>
      </c>
      <c r="M471" s="57"/>
      <c r="N471" s="57"/>
      <c r="O471" s="57"/>
    </row>
    <row r="472" spans="1:15">
      <c r="A472" s="58"/>
      <c r="B472" s="57"/>
      <c r="C472" s="59">
        <f>IFERROR(VLOOKUP($B472,Staff!$A$2:$B$1001,2,FALSE),"")</f>
        <v>0</v>
      </c>
      <c r="D472" s="57"/>
      <c r="E472" s="63"/>
      <c r="F472" s="63"/>
      <c r="G472" s="63"/>
      <c r="H472" s="63"/>
      <c r="I472" s="61"/>
      <c r="J472" s="64" t="str">
        <f>IF(OR($G472="",$H472=""),"",MAX(0,MOD($H472-$G472,1)*24-N($I472)/60))</f>
        <v/>
      </c>
      <c r="K472" s="64" t="str">
        <f>IF($J472="","",MIN($J472,vc_overtime_threshold))</f>
        <v/>
      </c>
      <c r="L472" s="64" t="str">
        <f>IF($J472="","",MAX(0,$J472-vc_overtime_threshold))</f>
        <v/>
      </c>
      <c r="M472" s="57"/>
      <c r="N472" s="57"/>
      <c r="O472" s="57"/>
    </row>
    <row r="473" spans="1:15">
      <c r="A473" s="58"/>
      <c r="B473" s="57"/>
      <c r="C473" s="59">
        <f>IFERROR(VLOOKUP($B473,Staff!$A$2:$B$1001,2,FALSE),"")</f>
        <v>0</v>
      </c>
      <c r="D473" s="57"/>
      <c r="E473" s="63"/>
      <c r="F473" s="63"/>
      <c r="G473" s="63"/>
      <c r="H473" s="63"/>
      <c r="I473" s="61"/>
      <c r="J473" s="64" t="str">
        <f>IF(OR($G473="",$H473=""),"",MAX(0,MOD($H473-$G473,1)*24-N($I473)/60))</f>
        <v/>
      </c>
      <c r="K473" s="64" t="str">
        <f>IF($J473="","",MIN($J473,vc_overtime_threshold))</f>
        <v/>
      </c>
      <c r="L473" s="64" t="str">
        <f>IF($J473="","",MAX(0,$J473-vc_overtime_threshold))</f>
        <v/>
      </c>
      <c r="M473" s="57"/>
      <c r="N473" s="57"/>
      <c r="O473" s="57"/>
    </row>
    <row r="474" spans="1:15">
      <c r="A474" s="58"/>
      <c r="B474" s="57"/>
      <c r="C474" s="59">
        <f>IFERROR(VLOOKUP($B474,Staff!$A$2:$B$1001,2,FALSE),"")</f>
        <v>0</v>
      </c>
      <c r="D474" s="57"/>
      <c r="E474" s="63"/>
      <c r="F474" s="63"/>
      <c r="G474" s="63"/>
      <c r="H474" s="63"/>
      <c r="I474" s="61"/>
      <c r="J474" s="64" t="str">
        <f>IF(OR($G474="",$H474=""),"",MAX(0,MOD($H474-$G474,1)*24-N($I474)/60))</f>
        <v/>
      </c>
      <c r="K474" s="64" t="str">
        <f>IF($J474="","",MIN($J474,vc_overtime_threshold))</f>
        <v/>
      </c>
      <c r="L474" s="64" t="str">
        <f>IF($J474="","",MAX(0,$J474-vc_overtime_threshold))</f>
        <v/>
      </c>
      <c r="M474" s="57"/>
      <c r="N474" s="57"/>
      <c r="O474" s="57"/>
    </row>
    <row r="475" spans="1:15">
      <c r="A475" s="58"/>
      <c r="B475" s="57"/>
      <c r="C475" s="59">
        <f>IFERROR(VLOOKUP($B475,Staff!$A$2:$B$1001,2,FALSE),"")</f>
        <v>0</v>
      </c>
      <c r="D475" s="57"/>
      <c r="E475" s="63"/>
      <c r="F475" s="63"/>
      <c r="G475" s="63"/>
      <c r="H475" s="63"/>
      <c r="I475" s="61"/>
      <c r="J475" s="64" t="str">
        <f>IF(OR($G475="",$H475=""),"",MAX(0,MOD($H475-$G475,1)*24-N($I475)/60))</f>
        <v/>
      </c>
      <c r="K475" s="64" t="str">
        <f>IF($J475="","",MIN($J475,vc_overtime_threshold))</f>
        <v/>
      </c>
      <c r="L475" s="64" t="str">
        <f>IF($J475="","",MAX(0,$J475-vc_overtime_threshold))</f>
        <v/>
      </c>
      <c r="M475" s="57"/>
      <c r="N475" s="57"/>
      <c r="O475" s="57"/>
    </row>
    <row r="476" spans="1:15">
      <c r="A476" s="58"/>
      <c r="B476" s="57"/>
      <c r="C476" s="59">
        <f>IFERROR(VLOOKUP($B476,Staff!$A$2:$B$1001,2,FALSE),"")</f>
        <v>0</v>
      </c>
      <c r="D476" s="57"/>
      <c r="E476" s="63"/>
      <c r="F476" s="63"/>
      <c r="G476" s="63"/>
      <c r="H476" s="63"/>
      <c r="I476" s="61"/>
      <c r="J476" s="64" t="str">
        <f>IF(OR($G476="",$H476=""),"",MAX(0,MOD($H476-$G476,1)*24-N($I476)/60))</f>
        <v/>
      </c>
      <c r="K476" s="64" t="str">
        <f>IF($J476="","",MIN($J476,vc_overtime_threshold))</f>
        <v/>
      </c>
      <c r="L476" s="64" t="str">
        <f>IF($J476="","",MAX(0,$J476-vc_overtime_threshold))</f>
        <v/>
      </c>
      <c r="M476" s="57"/>
      <c r="N476" s="57"/>
      <c r="O476" s="57"/>
    </row>
    <row r="477" spans="1:15">
      <c r="A477" s="58"/>
      <c r="B477" s="57"/>
      <c r="C477" s="59">
        <f>IFERROR(VLOOKUP($B477,Staff!$A$2:$B$1001,2,FALSE),"")</f>
        <v>0</v>
      </c>
      <c r="D477" s="57"/>
      <c r="E477" s="63"/>
      <c r="F477" s="63"/>
      <c r="G477" s="63"/>
      <c r="H477" s="63"/>
      <c r="I477" s="61"/>
      <c r="J477" s="64" t="str">
        <f>IF(OR($G477="",$H477=""),"",MAX(0,MOD($H477-$G477,1)*24-N($I477)/60))</f>
        <v/>
      </c>
      <c r="K477" s="64" t="str">
        <f>IF($J477="","",MIN($J477,vc_overtime_threshold))</f>
        <v/>
      </c>
      <c r="L477" s="64" t="str">
        <f>IF($J477="","",MAX(0,$J477-vc_overtime_threshold))</f>
        <v/>
      </c>
      <c r="M477" s="57"/>
      <c r="N477" s="57"/>
      <c r="O477" s="57"/>
    </row>
    <row r="478" spans="1:15">
      <c r="A478" s="58"/>
      <c r="B478" s="57"/>
      <c r="C478" s="59">
        <f>IFERROR(VLOOKUP($B478,Staff!$A$2:$B$1001,2,FALSE),"")</f>
        <v>0</v>
      </c>
      <c r="D478" s="57"/>
      <c r="E478" s="63"/>
      <c r="F478" s="63"/>
      <c r="G478" s="63"/>
      <c r="H478" s="63"/>
      <c r="I478" s="61"/>
      <c r="J478" s="64" t="str">
        <f>IF(OR($G478="",$H478=""),"",MAX(0,MOD($H478-$G478,1)*24-N($I478)/60))</f>
        <v/>
      </c>
      <c r="K478" s="64" t="str">
        <f>IF($J478="","",MIN($J478,vc_overtime_threshold))</f>
        <v/>
      </c>
      <c r="L478" s="64" t="str">
        <f>IF($J478="","",MAX(0,$J478-vc_overtime_threshold))</f>
        <v/>
      </c>
      <c r="M478" s="57"/>
      <c r="N478" s="57"/>
      <c r="O478" s="57"/>
    </row>
    <row r="479" spans="1:15">
      <c r="A479" s="58"/>
      <c r="B479" s="57"/>
      <c r="C479" s="59">
        <f>IFERROR(VLOOKUP($B479,Staff!$A$2:$B$1001,2,FALSE),"")</f>
        <v>0</v>
      </c>
      <c r="D479" s="57"/>
      <c r="E479" s="63"/>
      <c r="F479" s="63"/>
      <c r="G479" s="63"/>
      <c r="H479" s="63"/>
      <c r="I479" s="61"/>
      <c r="J479" s="64" t="str">
        <f>IF(OR($G479="",$H479=""),"",MAX(0,MOD($H479-$G479,1)*24-N($I479)/60))</f>
        <v/>
      </c>
      <c r="K479" s="64" t="str">
        <f>IF($J479="","",MIN($J479,vc_overtime_threshold))</f>
        <v/>
      </c>
      <c r="L479" s="64" t="str">
        <f>IF($J479="","",MAX(0,$J479-vc_overtime_threshold))</f>
        <v/>
      </c>
      <c r="M479" s="57"/>
      <c r="N479" s="57"/>
      <c r="O479" s="57"/>
    </row>
    <row r="480" spans="1:15">
      <c r="A480" s="58"/>
      <c r="B480" s="57"/>
      <c r="C480" s="59">
        <f>IFERROR(VLOOKUP($B480,Staff!$A$2:$B$1001,2,FALSE),"")</f>
        <v>0</v>
      </c>
      <c r="D480" s="57"/>
      <c r="E480" s="63"/>
      <c r="F480" s="63"/>
      <c r="G480" s="63"/>
      <c r="H480" s="63"/>
      <c r="I480" s="61"/>
      <c r="J480" s="64" t="str">
        <f>IF(OR($G480="",$H480=""),"",MAX(0,MOD($H480-$G480,1)*24-N($I480)/60))</f>
        <v/>
      </c>
      <c r="K480" s="64" t="str">
        <f>IF($J480="","",MIN($J480,vc_overtime_threshold))</f>
        <v/>
      </c>
      <c r="L480" s="64" t="str">
        <f>IF($J480="","",MAX(0,$J480-vc_overtime_threshold))</f>
        <v/>
      </c>
      <c r="M480" s="57"/>
      <c r="N480" s="57"/>
      <c r="O480" s="57"/>
    </row>
    <row r="481" spans="1:15">
      <c r="A481" s="58"/>
      <c r="B481" s="57"/>
      <c r="C481" s="59">
        <f>IFERROR(VLOOKUP($B481,Staff!$A$2:$B$1001,2,FALSE),"")</f>
        <v>0</v>
      </c>
      <c r="D481" s="57"/>
      <c r="E481" s="63"/>
      <c r="F481" s="63"/>
      <c r="G481" s="63"/>
      <c r="H481" s="63"/>
      <c r="I481" s="61"/>
      <c r="J481" s="64" t="str">
        <f>IF(OR($G481="",$H481=""),"",MAX(0,MOD($H481-$G481,1)*24-N($I481)/60))</f>
        <v/>
      </c>
      <c r="K481" s="64" t="str">
        <f>IF($J481="","",MIN($J481,vc_overtime_threshold))</f>
        <v/>
      </c>
      <c r="L481" s="64" t="str">
        <f>IF($J481="","",MAX(0,$J481-vc_overtime_threshold))</f>
        <v/>
      </c>
      <c r="M481" s="57"/>
      <c r="N481" s="57"/>
      <c r="O481" s="57"/>
    </row>
    <row r="482" spans="1:15">
      <c r="A482" s="58"/>
      <c r="B482" s="57"/>
      <c r="C482" s="59">
        <f>IFERROR(VLOOKUP($B482,Staff!$A$2:$B$1001,2,FALSE),"")</f>
        <v>0</v>
      </c>
      <c r="D482" s="57"/>
      <c r="E482" s="63"/>
      <c r="F482" s="63"/>
      <c r="G482" s="63"/>
      <c r="H482" s="63"/>
      <c r="I482" s="61"/>
      <c r="J482" s="64" t="str">
        <f>IF(OR($G482="",$H482=""),"",MAX(0,MOD($H482-$G482,1)*24-N($I482)/60))</f>
        <v/>
      </c>
      <c r="K482" s="64" t="str">
        <f>IF($J482="","",MIN($J482,vc_overtime_threshold))</f>
        <v/>
      </c>
      <c r="L482" s="64" t="str">
        <f>IF($J482="","",MAX(0,$J482-vc_overtime_threshold))</f>
        <v/>
      </c>
      <c r="M482" s="57"/>
      <c r="N482" s="57"/>
      <c r="O482" s="57"/>
    </row>
    <row r="483" spans="1:15">
      <c r="A483" s="58"/>
      <c r="B483" s="57"/>
      <c r="C483" s="59">
        <f>IFERROR(VLOOKUP($B483,Staff!$A$2:$B$1001,2,FALSE),"")</f>
        <v>0</v>
      </c>
      <c r="D483" s="57"/>
      <c r="E483" s="63"/>
      <c r="F483" s="63"/>
      <c r="G483" s="63"/>
      <c r="H483" s="63"/>
      <c r="I483" s="61"/>
      <c r="J483" s="64" t="str">
        <f>IF(OR($G483="",$H483=""),"",MAX(0,MOD($H483-$G483,1)*24-N($I483)/60))</f>
        <v/>
      </c>
      <c r="K483" s="64" t="str">
        <f>IF($J483="","",MIN($J483,vc_overtime_threshold))</f>
        <v/>
      </c>
      <c r="L483" s="64" t="str">
        <f>IF($J483="","",MAX(0,$J483-vc_overtime_threshold))</f>
        <v/>
      </c>
      <c r="M483" s="57"/>
      <c r="N483" s="57"/>
      <c r="O483" s="57"/>
    </row>
    <row r="484" spans="1:15">
      <c r="A484" s="58"/>
      <c r="B484" s="57"/>
      <c r="C484" s="59">
        <f>IFERROR(VLOOKUP($B484,Staff!$A$2:$B$1001,2,FALSE),"")</f>
        <v>0</v>
      </c>
      <c r="D484" s="57"/>
      <c r="E484" s="63"/>
      <c r="F484" s="63"/>
      <c r="G484" s="63"/>
      <c r="H484" s="63"/>
      <c r="I484" s="61"/>
      <c r="J484" s="64" t="str">
        <f>IF(OR($G484="",$H484=""),"",MAX(0,MOD($H484-$G484,1)*24-N($I484)/60))</f>
        <v/>
      </c>
      <c r="K484" s="64" t="str">
        <f>IF($J484="","",MIN($J484,vc_overtime_threshold))</f>
        <v/>
      </c>
      <c r="L484" s="64" t="str">
        <f>IF($J484="","",MAX(0,$J484-vc_overtime_threshold))</f>
        <v/>
      </c>
      <c r="M484" s="57"/>
      <c r="N484" s="57"/>
      <c r="O484" s="57"/>
    </row>
    <row r="485" spans="1:15">
      <c r="A485" s="58"/>
      <c r="B485" s="57"/>
      <c r="C485" s="59">
        <f>IFERROR(VLOOKUP($B485,Staff!$A$2:$B$1001,2,FALSE),"")</f>
        <v>0</v>
      </c>
      <c r="D485" s="57"/>
      <c r="E485" s="63"/>
      <c r="F485" s="63"/>
      <c r="G485" s="63"/>
      <c r="H485" s="63"/>
      <c r="I485" s="61"/>
      <c r="J485" s="64" t="str">
        <f>IF(OR($G485="",$H485=""),"",MAX(0,MOD($H485-$G485,1)*24-N($I485)/60))</f>
        <v/>
      </c>
      <c r="K485" s="64" t="str">
        <f>IF($J485="","",MIN($J485,vc_overtime_threshold))</f>
        <v/>
      </c>
      <c r="L485" s="64" t="str">
        <f>IF($J485="","",MAX(0,$J485-vc_overtime_threshold))</f>
        <v/>
      </c>
      <c r="M485" s="57"/>
      <c r="N485" s="57"/>
      <c r="O485" s="57"/>
    </row>
    <row r="486" spans="1:15">
      <c r="A486" s="58"/>
      <c r="B486" s="57"/>
      <c r="C486" s="59">
        <f>IFERROR(VLOOKUP($B486,Staff!$A$2:$B$1001,2,FALSE),"")</f>
        <v>0</v>
      </c>
      <c r="D486" s="57"/>
      <c r="E486" s="63"/>
      <c r="F486" s="63"/>
      <c r="G486" s="63"/>
      <c r="H486" s="63"/>
      <c r="I486" s="61"/>
      <c r="J486" s="64" t="str">
        <f>IF(OR($G486="",$H486=""),"",MAX(0,MOD($H486-$G486,1)*24-N($I486)/60))</f>
        <v/>
      </c>
      <c r="K486" s="64" t="str">
        <f>IF($J486="","",MIN($J486,vc_overtime_threshold))</f>
        <v/>
      </c>
      <c r="L486" s="64" t="str">
        <f>IF($J486="","",MAX(0,$J486-vc_overtime_threshold))</f>
        <v/>
      </c>
      <c r="M486" s="57"/>
      <c r="N486" s="57"/>
      <c r="O486" s="57"/>
    </row>
    <row r="487" spans="1:15">
      <c r="A487" s="58"/>
      <c r="B487" s="57"/>
      <c r="C487" s="59">
        <f>IFERROR(VLOOKUP($B487,Staff!$A$2:$B$1001,2,FALSE),"")</f>
        <v>0</v>
      </c>
      <c r="D487" s="57"/>
      <c r="E487" s="63"/>
      <c r="F487" s="63"/>
      <c r="G487" s="63"/>
      <c r="H487" s="63"/>
      <c r="I487" s="61"/>
      <c r="J487" s="64" t="str">
        <f>IF(OR($G487="",$H487=""),"",MAX(0,MOD($H487-$G487,1)*24-N($I487)/60))</f>
        <v/>
      </c>
      <c r="K487" s="64" t="str">
        <f>IF($J487="","",MIN($J487,vc_overtime_threshold))</f>
        <v/>
      </c>
      <c r="L487" s="64" t="str">
        <f>IF($J487="","",MAX(0,$J487-vc_overtime_threshold))</f>
        <v/>
      </c>
      <c r="M487" s="57"/>
      <c r="N487" s="57"/>
      <c r="O487" s="57"/>
    </row>
    <row r="488" spans="1:15">
      <c r="A488" s="58"/>
      <c r="B488" s="57"/>
      <c r="C488" s="59">
        <f>IFERROR(VLOOKUP($B488,Staff!$A$2:$B$1001,2,FALSE),"")</f>
        <v>0</v>
      </c>
      <c r="D488" s="57"/>
      <c r="E488" s="63"/>
      <c r="F488" s="63"/>
      <c r="G488" s="63"/>
      <c r="H488" s="63"/>
      <c r="I488" s="61"/>
      <c r="J488" s="64" t="str">
        <f>IF(OR($G488="",$H488=""),"",MAX(0,MOD($H488-$G488,1)*24-N($I488)/60))</f>
        <v/>
      </c>
      <c r="K488" s="64" t="str">
        <f>IF($J488="","",MIN($J488,vc_overtime_threshold))</f>
        <v/>
      </c>
      <c r="L488" s="64" t="str">
        <f>IF($J488="","",MAX(0,$J488-vc_overtime_threshold))</f>
        <v/>
      </c>
      <c r="M488" s="57"/>
      <c r="N488" s="57"/>
      <c r="O488" s="57"/>
    </row>
    <row r="489" spans="1:15">
      <c r="A489" s="58"/>
      <c r="B489" s="57"/>
      <c r="C489" s="59">
        <f>IFERROR(VLOOKUP($B489,Staff!$A$2:$B$1001,2,FALSE),"")</f>
        <v>0</v>
      </c>
      <c r="D489" s="57"/>
      <c r="E489" s="63"/>
      <c r="F489" s="63"/>
      <c r="G489" s="63"/>
      <c r="H489" s="63"/>
      <c r="I489" s="61"/>
      <c r="J489" s="64" t="str">
        <f>IF(OR($G489="",$H489=""),"",MAX(0,MOD($H489-$G489,1)*24-N($I489)/60))</f>
        <v/>
      </c>
      <c r="K489" s="64" t="str">
        <f>IF($J489="","",MIN($J489,vc_overtime_threshold))</f>
        <v/>
      </c>
      <c r="L489" s="64" t="str">
        <f>IF($J489="","",MAX(0,$J489-vc_overtime_threshold))</f>
        <v/>
      </c>
      <c r="M489" s="57"/>
      <c r="N489" s="57"/>
      <c r="O489" s="57"/>
    </row>
    <row r="490" spans="1:15">
      <c r="A490" s="58"/>
      <c r="B490" s="57"/>
      <c r="C490" s="59">
        <f>IFERROR(VLOOKUP($B490,Staff!$A$2:$B$1001,2,FALSE),"")</f>
        <v>0</v>
      </c>
      <c r="D490" s="57"/>
      <c r="E490" s="63"/>
      <c r="F490" s="63"/>
      <c r="G490" s="63"/>
      <c r="H490" s="63"/>
      <c r="I490" s="61"/>
      <c r="J490" s="64" t="str">
        <f>IF(OR($G490="",$H490=""),"",MAX(0,MOD($H490-$G490,1)*24-N($I490)/60))</f>
        <v/>
      </c>
      <c r="K490" s="64" t="str">
        <f>IF($J490="","",MIN($J490,vc_overtime_threshold))</f>
        <v/>
      </c>
      <c r="L490" s="64" t="str">
        <f>IF($J490="","",MAX(0,$J490-vc_overtime_threshold))</f>
        <v/>
      </c>
      <c r="M490" s="57"/>
      <c r="N490" s="57"/>
      <c r="O490" s="57"/>
    </row>
    <row r="491" spans="1:15">
      <c r="A491" s="58"/>
      <c r="B491" s="57"/>
      <c r="C491" s="59">
        <f>IFERROR(VLOOKUP($B491,Staff!$A$2:$B$1001,2,FALSE),"")</f>
        <v>0</v>
      </c>
      <c r="D491" s="57"/>
      <c r="E491" s="63"/>
      <c r="F491" s="63"/>
      <c r="G491" s="63"/>
      <c r="H491" s="63"/>
      <c r="I491" s="61"/>
      <c r="J491" s="64" t="str">
        <f>IF(OR($G491="",$H491=""),"",MAX(0,MOD($H491-$G491,1)*24-N($I491)/60))</f>
        <v/>
      </c>
      <c r="K491" s="64" t="str">
        <f>IF($J491="","",MIN($J491,vc_overtime_threshold))</f>
        <v/>
      </c>
      <c r="L491" s="64" t="str">
        <f>IF($J491="","",MAX(0,$J491-vc_overtime_threshold))</f>
        <v/>
      </c>
      <c r="M491" s="57"/>
      <c r="N491" s="57"/>
      <c r="O491" s="57"/>
    </row>
    <row r="492" spans="1:15">
      <c r="A492" s="58"/>
      <c r="B492" s="57"/>
      <c r="C492" s="59">
        <f>IFERROR(VLOOKUP($B492,Staff!$A$2:$B$1001,2,FALSE),"")</f>
        <v>0</v>
      </c>
      <c r="D492" s="57"/>
      <c r="E492" s="63"/>
      <c r="F492" s="63"/>
      <c r="G492" s="63"/>
      <c r="H492" s="63"/>
      <c r="I492" s="61"/>
      <c r="J492" s="64" t="str">
        <f>IF(OR($G492="",$H492=""),"",MAX(0,MOD($H492-$G492,1)*24-N($I492)/60))</f>
        <v/>
      </c>
      <c r="K492" s="64" t="str">
        <f>IF($J492="","",MIN($J492,vc_overtime_threshold))</f>
        <v/>
      </c>
      <c r="L492" s="64" t="str">
        <f>IF($J492="","",MAX(0,$J492-vc_overtime_threshold))</f>
        <v/>
      </c>
      <c r="M492" s="57"/>
      <c r="N492" s="57"/>
      <c r="O492" s="57"/>
    </row>
    <row r="493" spans="1:15">
      <c r="A493" s="58"/>
      <c r="B493" s="57"/>
      <c r="C493" s="59">
        <f>IFERROR(VLOOKUP($B493,Staff!$A$2:$B$1001,2,FALSE),"")</f>
        <v>0</v>
      </c>
      <c r="D493" s="57"/>
      <c r="E493" s="63"/>
      <c r="F493" s="63"/>
      <c r="G493" s="63"/>
      <c r="H493" s="63"/>
      <c r="I493" s="61"/>
      <c r="J493" s="64" t="str">
        <f>IF(OR($G493="",$H493=""),"",MAX(0,MOD($H493-$G493,1)*24-N($I493)/60))</f>
        <v/>
      </c>
      <c r="K493" s="64" t="str">
        <f>IF($J493="","",MIN($J493,vc_overtime_threshold))</f>
        <v/>
      </c>
      <c r="L493" s="64" t="str">
        <f>IF($J493="","",MAX(0,$J493-vc_overtime_threshold))</f>
        <v/>
      </c>
      <c r="M493" s="57"/>
      <c r="N493" s="57"/>
      <c r="O493" s="57"/>
    </row>
    <row r="494" spans="1:15">
      <c r="A494" s="58"/>
      <c r="B494" s="57"/>
      <c r="C494" s="59">
        <f>IFERROR(VLOOKUP($B494,Staff!$A$2:$B$1001,2,FALSE),"")</f>
        <v>0</v>
      </c>
      <c r="D494" s="57"/>
      <c r="E494" s="63"/>
      <c r="F494" s="63"/>
      <c r="G494" s="63"/>
      <c r="H494" s="63"/>
      <c r="I494" s="61"/>
      <c r="J494" s="64" t="str">
        <f>IF(OR($G494="",$H494=""),"",MAX(0,MOD($H494-$G494,1)*24-N($I494)/60))</f>
        <v/>
      </c>
      <c r="K494" s="64" t="str">
        <f>IF($J494="","",MIN($J494,vc_overtime_threshold))</f>
        <v/>
      </c>
      <c r="L494" s="64" t="str">
        <f>IF($J494="","",MAX(0,$J494-vc_overtime_threshold))</f>
        <v/>
      </c>
      <c r="M494" s="57"/>
      <c r="N494" s="57"/>
      <c r="O494" s="57"/>
    </row>
    <row r="495" spans="1:15">
      <c r="A495" s="58"/>
      <c r="B495" s="57"/>
      <c r="C495" s="59">
        <f>IFERROR(VLOOKUP($B495,Staff!$A$2:$B$1001,2,FALSE),"")</f>
        <v>0</v>
      </c>
      <c r="D495" s="57"/>
      <c r="E495" s="63"/>
      <c r="F495" s="63"/>
      <c r="G495" s="63"/>
      <c r="H495" s="63"/>
      <c r="I495" s="61"/>
      <c r="J495" s="64" t="str">
        <f>IF(OR($G495="",$H495=""),"",MAX(0,MOD($H495-$G495,1)*24-N($I495)/60))</f>
        <v/>
      </c>
      <c r="K495" s="64" t="str">
        <f>IF($J495="","",MIN($J495,vc_overtime_threshold))</f>
        <v/>
      </c>
      <c r="L495" s="64" t="str">
        <f>IF($J495="","",MAX(0,$J495-vc_overtime_threshold))</f>
        <v/>
      </c>
      <c r="M495" s="57"/>
      <c r="N495" s="57"/>
      <c r="O495" s="57"/>
    </row>
    <row r="496" spans="1:15">
      <c r="A496" s="58"/>
      <c r="B496" s="57"/>
      <c r="C496" s="59">
        <f>IFERROR(VLOOKUP($B496,Staff!$A$2:$B$1001,2,FALSE),"")</f>
        <v>0</v>
      </c>
      <c r="D496" s="57"/>
      <c r="E496" s="63"/>
      <c r="F496" s="63"/>
      <c r="G496" s="63"/>
      <c r="H496" s="63"/>
      <c r="I496" s="61"/>
      <c r="J496" s="64" t="str">
        <f>IF(OR($G496="",$H496=""),"",MAX(0,MOD($H496-$G496,1)*24-N($I496)/60))</f>
        <v/>
      </c>
      <c r="K496" s="64" t="str">
        <f>IF($J496="","",MIN($J496,vc_overtime_threshold))</f>
        <v/>
      </c>
      <c r="L496" s="64" t="str">
        <f>IF($J496="","",MAX(0,$J496-vc_overtime_threshold))</f>
        <v/>
      </c>
      <c r="M496" s="57"/>
      <c r="N496" s="57"/>
      <c r="O496" s="57"/>
    </row>
    <row r="497" spans="1:15">
      <c r="A497" s="58"/>
      <c r="B497" s="57"/>
      <c r="C497" s="59">
        <f>IFERROR(VLOOKUP($B497,Staff!$A$2:$B$1001,2,FALSE),"")</f>
        <v>0</v>
      </c>
      <c r="D497" s="57"/>
      <c r="E497" s="63"/>
      <c r="F497" s="63"/>
      <c r="G497" s="63"/>
      <c r="H497" s="63"/>
      <c r="I497" s="61"/>
      <c r="J497" s="64" t="str">
        <f>IF(OR($G497="",$H497=""),"",MAX(0,MOD($H497-$G497,1)*24-N($I497)/60))</f>
        <v/>
      </c>
      <c r="K497" s="64" t="str">
        <f>IF($J497="","",MIN($J497,vc_overtime_threshold))</f>
        <v/>
      </c>
      <c r="L497" s="64" t="str">
        <f>IF($J497="","",MAX(0,$J497-vc_overtime_threshold))</f>
        <v/>
      </c>
      <c r="M497" s="57"/>
      <c r="N497" s="57"/>
      <c r="O497" s="57"/>
    </row>
    <row r="498" spans="1:15">
      <c r="A498" s="58"/>
      <c r="B498" s="57"/>
      <c r="C498" s="59">
        <f>IFERROR(VLOOKUP($B498,Staff!$A$2:$B$1001,2,FALSE),"")</f>
        <v>0</v>
      </c>
      <c r="D498" s="57"/>
      <c r="E498" s="63"/>
      <c r="F498" s="63"/>
      <c r="G498" s="63"/>
      <c r="H498" s="63"/>
      <c r="I498" s="61"/>
      <c r="J498" s="64" t="str">
        <f>IF(OR($G498="",$H498=""),"",MAX(0,MOD($H498-$G498,1)*24-N($I498)/60))</f>
        <v/>
      </c>
      <c r="K498" s="64" t="str">
        <f>IF($J498="","",MIN($J498,vc_overtime_threshold))</f>
        <v/>
      </c>
      <c r="L498" s="64" t="str">
        <f>IF($J498="","",MAX(0,$J498-vc_overtime_threshold))</f>
        <v/>
      </c>
      <c r="M498" s="57"/>
      <c r="N498" s="57"/>
      <c r="O498" s="57"/>
    </row>
    <row r="499" spans="1:15">
      <c r="A499" s="58"/>
      <c r="B499" s="57"/>
      <c r="C499" s="59">
        <f>IFERROR(VLOOKUP($B499,Staff!$A$2:$B$1001,2,FALSE),"")</f>
        <v>0</v>
      </c>
      <c r="D499" s="57"/>
      <c r="E499" s="63"/>
      <c r="F499" s="63"/>
      <c r="G499" s="63"/>
      <c r="H499" s="63"/>
      <c r="I499" s="61"/>
      <c r="J499" s="64" t="str">
        <f>IF(OR($G499="",$H499=""),"",MAX(0,MOD($H499-$G499,1)*24-N($I499)/60))</f>
        <v/>
      </c>
      <c r="K499" s="64" t="str">
        <f>IF($J499="","",MIN($J499,vc_overtime_threshold))</f>
        <v/>
      </c>
      <c r="L499" s="64" t="str">
        <f>IF($J499="","",MAX(0,$J499-vc_overtime_threshold))</f>
        <v/>
      </c>
      <c r="M499" s="57"/>
      <c r="N499" s="57"/>
      <c r="O499" s="57"/>
    </row>
    <row r="500" spans="1:15">
      <c r="A500" s="58"/>
      <c r="B500" s="57"/>
      <c r="C500" s="59">
        <f>IFERROR(VLOOKUP($B500,Staff!$A$2:$B$1001,2,FALSE),"")</f>
        <v>0</v>
      </c>
      <c r="D500" s="57"/>
      <c r="E500" s="63"/>
      <c r="F500" s="63"/>
      <c r="G500" s="63"/>
      <c r="H500" s="63"/>
      <c r="I500" s="61"/>
      <c r="J500" s="64" t="str">
        <f>IF(OR($G500="",$H500=""),"",MAX(0,MOD($H500-$G500,1)*24-N($I500)/60))</f>
        <v/>
      </c>
      <c r="K500" s="64" t="str">
        <f>IF($J500="","",MIN($J500,vc_overtime_threshold))</f>
        <v/>
      </c>
      <c r="L500" s="64" t="str">
        <f>IF($J500="","",MAX(0,$J500-vc_overtime_threshold))</f>
        <v/>
      </c>
      <c r="M500" s="57"/>
      <c r="N500" s="57"/>
      <c r="O500" s="57"/>
    </row>
    <row r="501" spans="1:15">
      <c r="A501" s="58"/>
      <c r="B501" s="57"/>
      <c r="C501" s="59">
        <f>IFERROR(VLOOKUP($B501,Staff!$A$2:$B$1001,2,FALSE),"")</f>
        <v>0</v>
      </c>
      <c r="D501" s="57"/>
      <c r="E501" s="63"/>
      <c r="F501" s="63"/>
      <c r="G501" s="63"/>
      <c r="H501" s="63"/>
      <c r="I501" s="61"/>
      <c r="J501" s="64" t="str">
        <f>IF(OR($G501="",$H501=""),"",MAX(0,MOD($H501-$G501,1)*24-N($I501)/60))</f>
        <v/>
      </c>
      <c r="K501" s="64" t="str">
        <f>IF($J501="","",MIN($J501,vc_overtime_threshold))</f>
        <v/>
      </c>
      <c r="L501" s="64" t="str">
        <f>IF($J501="","",MAX(0,$J501-vc_overtime_threshold))</f>
        <v/>
      </c>
      <c r="M501" s="57"/>
      <c r="N501" s="57"/>
      <c r="O501" s="57"/>
    </row>
    <row r="502" spans="1:15">
      <c r="A502" s="58"/>
      <c r="B502" s="57"/>
      <c r="C502" s="59">
        <f>IFERROR(VLOOKUP($B502,Staff!$A$2:$B$1001,2,FALSE),"")</f>
        <v>0</v>
      </c>
      <c r="D502" s="57"/>
      <c r="E502" s="63"/>
      <c r="F502" s="63"/>
      <c r="G502" s="63"/>
      <c r="H502" s="63"/>
      <c r="I502" s="61"/>
      <c r="J502" s="64" t="str">
        <f>IF(OR($G502="",$H502=""),"",MAX(0,MOD($H502-$G502,1)*24-N($I502)/60))</f>
        <v/>
      </c>
      <c r="K502" s="64" t="str">
        <f>IF($J502="","",MIN($J502,vc_overtime_threshold))</f>
        <v/>
      </c>
      <c r="L502" s="64" t="str">
        <f>IF($J502="","",MAX(0,$J502-vc_overtime_threshold))</f>
        <v/>
      </c>
      <c r="M502" s="57"/>
      <c r="N502" s="57"/>
      <c r="O502" s="57"/>
    </row>
    <row r="503" spans="1:15">
      <c r="A503" s="58"/>
      <c r="B503" s="57"/>
      <c r="C503" s="59">
        <f>IFERROR(VLOOKUP($B503,Staff!$A$2:$B$1001,2,FALSE),"")</f>
        <v>0</v>
      </c>
      <c r="D503" s="57"/>
      <c r="E503" s="63"/>
      <c r="F503" s="63"/>
      <c r="G503" s="63"/>
      <c r="H503" s="63"/>
      <c r="I503" s="61"/>
      <c r="J503" s="64" t="str">
        <f>IF(OR($G503="",$H503=""),"",MAX(0,MOD($H503-$G503,1)*24-N($I503)/60))</f>
        <v/>
      </c>
      <c r="K503" s="64" t="str">
        <f>IF($J503="","",MIN($J503,vc_overtime_threshold))</f>
        <v/>
      </c>
      <c r="L503" s="64" t="str">
        <f>IF($J503="","",MAX(0,$J503-vc_overtime_threshold))</f>
        <v/>
      </c>
      <c r="M503" s="57"/>
      <c r="N503" s="57"/>
      <c r="O503" s="57"/>
    </row>
    <row r="504" spans="1:15">
      <c r="A504" s="58"/>
      <c r="B504" s="57"/>
      <c r="C504" s="59">
        <f>IFERROR(VLOOKUP($B504,Staff!$A$2:$B$1001,2,FALSE),"")</f>
        <v>0</v>
      </c>
      <c r="D504" s="57"/>
      <c r="E504" s="63"/>
      <c r="F504" s="63"/>
      <c r="G504" s="63"/>
      <c r="H504" s="63"/>
      <c r="I504" s="61"/>
      <c r="J504" s="64" t="str">
        <f>IF(OR($G504="",$H504=""),"",MAX(0,MOD($H504-$G504,1)*24-N($I504)/60))</f>
        <v/>
      </c>
      <c r="K504" s="64" t="str">
        <f>IF($J504="","",MIN($J504,vc_overtime_threshold))</f>
        <v/>
      </c>
      <c r="L504" s="64" t="str">
        <f>IF($J504="","",MAX(0,$J504-vc_overtime_threshold))</f>
        <v/>
      </c>
      <c r="M504" s="57"/>
      <c r="N504" s="57"/>
      <c r="O504" s="57"/>
    </row>
    <row r="505" spans="1:15">
      <c r="A505" s="58"/>
      <c r="B505" s="57"/>
      <c r="C505" s="59">
        <f>IFERROR(VLOOKUP($B505,Staff!$A$2:$B$1001,2,FALSE),"")</f>
        <v>0</v>
      </c>
      <c r="D505" s="57"/>
      <c r="E505" s="63"/>
      <c r="F505" s="63"/>
      <c r="G505" s="63"/>
      <c r="H505" s="63"/>
      <c r="I505" s="61"/>
      <c r="J505" s="64" t="str">
        <f>IF(OR($G505="",$H505=""),"",MAX(0,MOD($H505-$G505,1)*24-N($I505)/60))</f>
        <v/>
      </c>
      <c r="K505" s="64" t="str">
        <f>IF($J505="","",MIN($J505,vc_overtime_threshold))</f>
        <v/>
      </c>
      <c r="L505" s="64" t="str">
        <f>IF($J505="","",MAX(0,$J505-vc_overtime_threshold))</f>
        <v/>
      </c>
      <c r="M505" s="57"/>
      <c r="N505" s="57"/>
      <c r="O505" s="57"/>
    </row>
    <row r="506" spans="1:15">
      <c r="A506" s="58"/>
      <c r="B506" s="57"/>
      <c r="C506" s="59">
        <f>IFERROR(VLOOKUP($B506,Staff!$A$2:$B$1001,2,FALSE),"")</f>
        <v>0</v>
      </c>
      <c r="D506" s="57"/>
      <c r="E506" s="63"/>
      <c r="F506" s="63"/>
      <c r="G506" s="63"/>
      <c r="H506" s="63"/>
      <c r="I506" s="61"/>
      <c r="J506" s="64" t="str">
        <f>IF(OR($G506="",$H506=""),"",MAX(0,MOD($H506-$G506,1)*24-N($I506)/60))</f>
        <v/>
      </c>
      <c r="K506" s="64" t="str">
        <f>IF($J506="","",MIN($J506,vc_overtime_threshold))</f>
        <v/>
      </c>
      <c r="L506" s="64" t="str">
        <f>IF($J506="","",MAX(0,$J506-vc_overtime_threshold))</f>
        <v/>
      </c>
      <c r="M506" s="57"/>
      <c r="N506" s="57"/>
      <c r="O506" s="57"/>
    </row>
    <row r="507" spans="1:15">
      <c r="A507" s="58"/>
      <c r="B507" s="57"/>
      <c r="C507" s="59">
        <f>IFERROR(VLOOKUP($B507,Staff!$A$2:$B$1001,2,FALSE),"")</f>
        <v>0</v>
      </c>
      <c r="D507" s="57"/>
      <c r="E507" s="63"/>
      <c r="F507" s="63"/>
      <c r="G507" s="63"/>
      <c r="H507" s="63"/>
      <c r="I507" s="61"/>
      <c r="J507" s="64" t="str">
        <f>IF(OR($G507="",$H507=""),"",MAX(0,MOD($H507-$G507,1)*24-N($I507)/60))</f>
        <v/>
      </c>
      <c r="K507" s="64" t="str">
        <f>IF($J507="","",MIN($J507,vc_overtime_threshold))</f>
        <v/>
      </c>
      <c r="L507" s="64" t="str">
        <f>IF($J507="","",MAX(0,$J507-vc_overtime_threshold))</f>
        <v/>
      </c>
      <c r="M507" s="57"/>
      <c r="N507" s="57"/>
      <c r="O507" s="57"/>
    </row>
    <row r="508" spans="1:15">
      <c r="A508" s="58"/>
      <c r="B508" s="57"/>
      <c r="C508" s="59">
        <f>IFERROR(VLOOKUP($B508,Staff!$A$2:$B$1001,2,FALSE),"")</f>
        <v>0</v>
      </c>
      <c r="D508" s="57"/>
      <c r="E508" s="63"/>
      <c r="F508" s="63"/>
      <c r="G508" s="63"/>
      <c r="H508" s="63"/>
      <c r="I508" s="61"/>
      <c r="J508" s="64" t="str">
        <f>IF(OR($G508="",$H508=""),"",MAX(0,MOD($H508-$G508,1)*24-N($I508)/60))</f>
        <v/>
      </c>
      <c r="K508" s="64" t="str">
        <f>IF($J508="","",MIN($J508,vc_overtime_threshold))</f>
        <v/>
      </c>
      <c r="L508" s="64" t="str">
        <f>IF($J508="","",MAX(0,$J508-vc_overtime_threshold))</f>
        <v/>
      </c>
      <c r="M508" s="57"/>
      <c r="N508" s="57"/>
      <c r="O508" s="57"/>
    </row>
    <row r="509" spans="1:15">
      <c r="A509" s="58"/>
      <c r="B509" s="57"/>
      <c r="C509" s="59">
        <f>IFERROR(VLOOKUP($B509,Staff!$A$2:$B$1001,2,FALSE),"")</f>
        <v>0</v>
      </c>
      <c r="D509" s="57"/>
      <c r="E509" s="63"/>
      <c r="F509" s="63"/>
      <c r="G509" s="63"/>
      <c r="H509" s="63"/>
      <c r="I509" s="61"/>
      <c r="J509" s="64" t="str">
        <f>IF(OR($G509="",$H509=""),"",MAX(0,MOD($H509-$G509,1)*24-N($I509)/60))</f>
        <v/>
      </c>
      <c r="K509" s="64" t="str">
        <f>IF($J509="","",MIN($J509,vc_overtime_threshold))</f>
        <v/>
      </c>
      <c r="L509" s="64" t="str">
        <f>IF($J509="","",MAX(0,$J509-vc_overtime_threshold))</f>
        <v/>
      </c>
      <c r="M509" s="57"/>
      <c r="N509" s="57"/>
      <c r="O509" s="57"/>
    </row>
    <row r="510" spans="1:15">
      <c r="A510" s="58"/>
      <c r="B510" s="57"/>
      <c r="C510" s="59">
        <f>IFERROR(VLOOKUP($B510,Staff!$A$2:$B$1001,2,FALSE),"")</f>
        <v>0</v>
      </c>
      <c r="D510" s="57"/>
      <c r="E510" s="63"/>
      <c r="F510" s="63"/>
      <c r="G510" s="63"/>
      <c r="H510" s="63"/>
      <c r="I510" s="61"/>
      <c r="J510" s="64" t="str">
        <f>IF(OR($G510="",$H510=""),"",MAX(0,MOD($H510-$G510,1)*24-N($I510)/60))</f>
        <v/>
      </c>
      <c r="K510" s="64" t="str">
        <f>IF($J510="","",MIN($J510,vc_overtime_threshold))</f>
        <v/>
      </c>
      <c r="L510" s="64" t="str">
        <f>IF($J510="","",MAX(0,$J510-vc_overtime_threshold))</f>
        <v/>
      </c>
      <c r="M510" s="57"/>
      <c r="N510" s="57"/>
      <c r="O510" s="57"/>
    </row>
    <row r="511" spans="1:15">
      <c r="A511" s="58"/>
      <c r="B511" s="57"/>
      <c r="C511" s="59">
        <f>IFERROR(VLOOKUP($B511,Staff!$A$2:$B$1001,2,FALSE),"")</f>
        <v>0</v>
      </c>
      <c r="D511" s="57"/>
      <c r="E511" s="63"/>
      <c r="F511" s="63"/>
      <c r="G511" s="63"/>
      <c r="H511" s="63"/>
      <c r="I511" s="61"/>
      <c r="J511" s="64" t="str">
        <f>IF(OR($G511="",$H511=""),"",MAX(0,MOD($H511-$G511,1)*24-N($I511)/60))</f>
        <v/>
      </c>
      <c r="K511" s="64" t="str">
        <f>IF($J511="","",MIN($J511,vc_overtime_threshold))</f>
        <v/>
      </c>
      <c r="L511" s="64" t="str">
        <f>IF($J511="","",MAX(0,$J511-vc_overtime_threshold))</f>
        <v/>
      </c>
      <c r="M511" s="57"/>
      <c r="N511" s="57"/>
      <c r="O511" s="57"/>
    </row>
    <row r="512" spans="1:15">
      <c r="A512" s="58"/>
      <c r="B512" s="57"/>
      <c r="C512" s="59">
        <f>IFERROR(VLOOKUP($B512,Staff!$A$2:$B$1001,2,FALSE),"")</f>
        <v>0</v>
      </c>
      <c r="D512" s="57"/>
      <c r="E512" s="63"/>
      <c r="F512" s="63"/>
      <c r="G512" s="63"/>
      <c r="H512" s="63"/>
      <c r="I512" s="61"/>
      <c r="J512" s="64" t="str">
        <f>IF(OR($G512="",$H512=""),"",MAX(0,MOD($H512-$G512,1)*24-N($I512)/60))</f>
        <v/>
      </c>
      <c r="K512" s="64" t="str">
        <f>IF($J512="","",MIN($J512,vc_overtime_threshold))</f>
        <v/>
      </c>
      <c r="L512" s="64" t="str">
        <f>IF($J512="","",MAX(0,$J512-vc_overtime_threshold))</f>
        <v/>
      </c>
      <c r="M512" s="57"/>
      <c r="N512" s="57"/>
      <c r="O512" s="57"/>
    </row>
    <row r="513" spans="1:15">
      <c r="A513" s="58"/>
      <c r="B513" s="57"/>
      <c r="C513" s="59">
        <f>IFERROR(VLOOKUP($B513,Staff!$A$2:$B$1001,2,FALSE),"")</f>
        <v>0</v>
      </c>
      <c r="D513" s="57"/>
      <c r="E513" s="63"/>
      <c r="F513" s="63"/>
      <c r="G513" s="63"/>
      <c r="H513" s="63"/>
      <c r="I513" s="61"/>
      <c r="J513" s="64" t="str">
        <f>IF(OR($G513="",$H513=""),"",MAX(0,MOD($H513-$G513,1)*24-N($I513)/60))</f>
        <v/>
      </c>
      <c r="K513" s="64" t="str">
        <f>IF($J513="","",MIN($J513,vc_overtime_threshold))</f>
        <v/>
      </c>
      <c r="L513" s="64" t="str">
        <f>IF($J513="","",MAX(0,$J513-vc_overtime_threshold))</f>
        <v/>
      </c>
      <c r="M513" s="57"/>
      <c r="N513" s="57"/>
      <c r="O513" s="57"/>
    </row>
    <row r="514" spans="1:15">
      <c r="A514" s="58"/>
      <c r="B514" s="57"/>
      <c r="C514" s="59">
        <f>IFERROR(VLOOKUP($B514,Staff!$A$2:$B$1001,2,FALSE),"")</f>
        <v>0</v>
      </c>
      <c r="D514" s="57"/>
      <c r="E514" s="63"/>
      <c r="F514" s="63"/>
      <c r="G514" s="63"/>
      <c r="H514" s="63"/>
      <c r="I514" s="61"/>
      <c r="J514" s="64" t="str">
        <f>IF(OR($G514="",$H514=""),"",MAX(0,MOD($H514-$G514,1)*24-N($I514)/60))</f>
        <v/>
      </c>
      <c r="K514" s="64" t="str">
        <f>IF($J514="","",MIN($J514,vc_overtime_threshold))</f>
        <v/>
      </c>
      <c r="L514" s="64" t="str">
        <f>IF($J514="","",MAX(0,$J514-vc_overtime_threshold))</f>
        <v/>
      </c>
      <c r="M514" s="57"/>
      <c r="N514" s="57"/>
      <c r="O514" s="57"/>
    </row>
    <row r="515" spans="1:15">
      <c r="A515" s="58"/>
      <c r="B515" s="57"/>
      <c r="C515" s="59">
        <f>IFERROR(VLOOKUP($B515,Staff!$A$2:$B$1001,2,FALSE),"")</f>
        <v>0</v>
      </c>
      <c r="D515" s="57"/>
      <c r="E515" s="63"/>
      <c r="F515" s="63"/>
      <c r="G515" s="63"/>
      <c r="H515" s="63"/>
      <c r="I515" s="61"/>
      <c r="J515" s="64" t="str">
        <f>IF(OR($G515="",$H515=""),"",MAX(0,MOD($H515-$G515,1)*24-N($I515)/60))</f>
        <v/>
      </c>
      <c r="K515" s="64" t="str">
        <f>IF($J515="","",MIN($J515,vc_overtime_threshold))</f>
        <v/>
      </c>
      <c r="L515" s="64" t="str">
        <f>IF($J515="","",MAX(0,$J515-vc_overtime_threshold))</f>
        <v/>
      </c>
      <c r="M515" s="57"/>
      <c r="N515" s="57"/>
      <c r="O515" s="57"/>
    </row>
    <row r="516" spans="1:15">
      <c r="A516" s="58"/>
      <c r="B516" s="57"/>
      <c r="C516" s="59">
        <f>IFERROR(VLOOKUP($B516,Staff!$A$2:$B$1001,2,FALSE),"")</f>
        <v>0</v>
      </c>
      <c r="D516" s="57"/>
      <c r="E516" s="63"/>
      <c r="F516" s="63"/>
      <c r="G516" s="63"/>
      <c r="H516" s="63"/>
      <c r="I516" s="61"/>
      <c r="J516" s="64" t="str">
        <f>IF(OR($G516="",$H516=""),"",MAX(0,MOD($H516-$G516,1)*24-N($I516)/60))</f>
        <v/>
      </c>
      <c r="K516" s="64" t="str">
        <f>IF($J516="","",MIN($J516,vc_overtime_threshold))</f>
        <v/>
      </c>
      <c r="L516" s="64" t="str">
        <f>IF($J516="","",MAX(0,$J516-vc_overtime_threshold))</f>
        <v/>
      </c>
      <c r="M516" s="57"/>
      <c r="N516" s="57"/>
      <c r="O516" s="57"/>
    </row>
    <row r="517" spans="1:15">
      <c r="A517" s="58"/>
      <c r="B517" s="57"/>
      <c r="C517" s="59">
        <f>IFERROR(VLOOKUP($B517,Staff!$A$2:$B$1001,2,FALSE),"")</f>
        <v>0</v>
      </c>
      <c r="D517" s="57"/>
      <c r="E517" s="63"/>
      <c r="F517" s="63"/>
      <c r="G517" s="63"/>
      <c r="H517" s="63"/>
      <c r="I517" s="61"/>
      <c r="J517" s="64" t="str">
        <f>IF(OR($G517="",$H517=""),"",MAX(0,MOD($H517-$G517,1)*24-N($I517)/60))</f>
        <v/>
      </c>
      <c r="K517" s="64" t="str">
        <f>IF($J517="","",MIN($J517,vc_overtime_threshold))</f>
        <v/>
      </c>
      <c r="L517" s="64" t="str">
        <f>IF($J517="","",MAX(0,$J517-vc_overtime_threshold))</f>
        <v/>
      </c>
      <c r="M517" s="57"/>
      <c r="N517" s="57"/>
      <c r="O517" s="57"/>
    </row>
    <row r="518" spans="1:15">
      <c r="A518" s="58"/>
      <c r="B518" s="57"/>
      <c r="C518" s="59">
        <f>IFERROR(VLOOKUP($B518,Staff!$A$2:$B$1001,2,FALSE),"")</f>
        <v>0</v>
      </c>
      <c r="D518" s="57"/>
      <c r="E518" s="63"/>
      <c r="F518" s="63"/>
      <c r="G518" s="63"/>
      <c r="H518" s="63"/>
      <c r="I518" s="61"/>
      <c r="J518" s="64" t="str">
        <f>IF(OR($G518="",$H518=""),"",MAX(0,MOD($H518-$G518,1)*24-N($I518)/60))</f>
        <v/>
      </c>
      <c r="K518" s="64" t="str">
        <f>IF($J518="","",MIN($J518,vc_overtime_threshold))</f>
        <v/>
      </c>
      <c r="L518" s="64" t="str">
        <f>IF($J518="","",MAX(0,$J518-vc_overtime_threshold))</f>
        <v/>
      </c>
      <c r="M518" s="57"/>
      <c r="N518" s="57"/>
      <c r="O518" s="57"/>
    </row>
    <row r="519" spans="1:15">
      <c r="A519" s="58"/>
      <c r="B519" s="57"/>
      <c r="C519" s="59">
        <f>IFERROR(VLOOKUP($B519,Staff!$A$2:$B$1001,2,FALSE),"")</f>
        <v>0</v>
      </c>
      <c r="D519" s="57"/>
      <c r="E519" s="63"/>
      <c r="F519" s="63"/>
      <c r="G519" s="63"/>
      <c r="H519" s="63"/>
      <c r="I519" s="61"/>
      <c r="J519" s="64" t="str">
        <f>IF(OR($G519="",$H519=""),"",MAX(0,MOD($H519-$G519,1)*24-N($I519)/60))</f>
        <v/>
      </c>
      <c r="K519" s="64" t="str">
        <f>IF($J519="","",MIN($J519,vc_overtime_threshold))</f>
        <v/>
      </c>
      <c r="L519" s="64" t="str">
        <f>IF($J519="","",MAX(0,$J519-vc_overtime_threshold))</f>
        <v/>
      </c>
      <c r="M519" s="57"/>
      <c r="N519" s="57"/>
      <c r="O519" s="57"/>
    </row>
    <row r="520" spans="1:15">
      <c r="A520" s="58"/>
      <c r="B520" s="57"/>
      <c r="C520" s="59">
        <f>IFERROR(VLOOKUP($B520,Staff!$A$2:$B$1001,2,FALSE),"")</f>
        <v>0</v>
      </c>
      <c r="D520" s="57"/>
      <c r="E520" s="63"/>
      <c r="F520" s="63"/>
      <c r="G520" s="63"/>
      <c r="H520" s="63"/>
      <c r="I520" s="61"/>
      <c r="J520" s="64" t="str">
        <f>IF(OR($G520="",$H520=""),"",MAX(0,MOD($H520-$G520,1)*24-N($I520)/60))</f>
        <v/>
      </c>
      <c r="K520" s="64" t="str">
        <f>IF($J520="","",MIN($J520,vc_overtime_threshold))</f>
        <v/>
      </c>
      <c r="L520" s="64" t="str">
        <f>IF($J520="","",MAX(0,$J520-vc_overtime_threshold))</f>
        <v/>
      </c>
      <c r="M520" s="57"/>
      <c r="N520" s="57"/>
      <c r="O520" s="57"/>
    </row>
    <row r="521" spans="1:15">
      <c r="A521" s="58"/>
      <c r="B521" s="57"/>
      <c r="C521" s="59">
        <f>IFERROR(VLOOKUP($B521,Staff!$A$2:$B$1001,2,FALSE),"")</f>
        <v>0</v>
      </c>
      <c r="D521" s="57"/>
      <c r="E521" s="63"/>
      <c r="F521" s="63"/>
      <c r="G521" s="63"/>
      <c r="H521" s="63"/>
      <c r="I521" s="61"/>
      <c r="J521" s="64" t="str">
        <f>IF(OR($G521="",$H521=""),"",MAX(0,MOD($H521-$G521,1)*24-N($I521)/60))</f>
        <v/>
      </c>
      <c r="K521" s="64" t="str">
        <f>IF($J521="","",MIN($J521,vc_overtime_threshold))</f>
        <v/>
      </c>
      <c r="L521" s="64" t="str">
        <f>IF($J521="","",MAX(0,$J521-vc_overtime_threshold))</f>
        <v/>
      </c>
      <c r="M521" s="57"/>
      <c r="N521" s="57"/>
      <c r="O521" s="57"/>
    </row>
    <row r="522" spans="1:15">
      <c r="A522" s="58"/>
      <c r="B522" s="57"/>
      <c r="C522" s="59">
        <f>IFERROR(VLOOKUP($B522,Staff!$A$2:$B$1001,2,FALSE),"")</f>
        <v>0</v>
      </c>
      <c r="D522" s="57"/>
      <c r="E522" s="63"/>
      <c r="F522" s="63"/>
      <c r="G522" s="63"/>
      <c r="H522" s="63"/>
      <c r="I522" s="61"/>
      <c r="J522" s="64" t="str">
        <f>IF(OR($G522="",$H522=""),"",MAX(0,MOD($H522-$G522,1)*24-N($I522)/60))</f>
        <v/>
      </c>
      <c r="K522" s="64" t="str">
        <f>IF($J522="","",MIN($J522,vc_overtime_threshold))</f>
        <v/>
      </c>
      <c r="L522" s="64" t="str">
        <f>IF($J522="","",MAX(0,$J522-vc_overtime_threshold))</f>
        <v/>
      </c>
      <c r="M522" s="57"/>
      <c r="N522" s="57"/>
      <c r="O522" s="57"/>
    </row>
    <row r="523" spans="1:15">
      <c r="A523" s="58"/>
      <c r="B523" s="57"/>
      <c r="C523" s="59">
        <f>IFERROR(VLOOKUP($B523,Staff!$A$2:$B$1001,2,FALSE),"")</f>
        <v>0</v>
      </c>
      <c r="D523" s="57"/>
      <c r="E523" s="63"/>
      <c r="F523" s="63"/>
      <c r="G523" s="63"/>
      <c r="H523" s="63"/>
      <c r="I523" s="61"/>
      <c r="J523" s="64" t="str">
        <f>IF(OR($G523="",$H523=""),"",MAX(0,MOD($H523-$G523,1)*24-N($I523)/60))</f>
        <v/>
      </c>
      <c r="K523" s="64" t="str">
        <f>IF($J523="","",MIN($J523,vc_overtime_threshold))</f>
        <v/>
      </c>
      <c r="L523" s="64" t="str">
        <f>IF($J523="","",MAX(0,$J523-vc_overtime_threshold))</f>
        <v/>
      </c>
      <c r="M523" s="57"/>
      <c r="N523" s="57"/>
      <c r="O523" s="57"/>
    </row>
    <row r="524" spans="1:15">
      <c r="A524" s="58"/>
      <c r="B524" s="57"/>
      <c r="C524" s="59">
        <f>IFERROR(VLOOKUP($B524,Staff!$A$2:$B$1001,2,FALSE),"")</f>
        <v>0</v>
      </c>
      <c r="D524" s="57"/>
      <c r="E524" s="63"/>
      <c r="F524" s="63"/>
      <c r="G524" s="63"/>
      <c r="H524" s="63"/>
      <c r="I524" s="61"/>
      <c r="J524" s="64" t="str">
        <f>IF(OR($G524="",$H524=""),"",MAX(0,MOD($H524-$G524,1)*24-N($I524)/60))</f>
        <v/>
      </c>
      <c r="K524" s="64" t="str">
        <f>IF($J524="","",MIN($J524,vc_overtime_threshold))</f>
        <v/>
      </c>
      <c r="L524" s="64" t="str">
        <f>IF($J524="","",MAX(0,$J524-vc_overtime_threshold))</f>
        <v/>
      </c>
      <c r="M524" s="57"/>
      <c r="N524" s="57"/>
      <c r="O524" s="57"/>
    </row>
    <row r="525" spans="1:15">
      <c r="A525" s="58"/>
      <c r="B525" s="57"/>
      <c r="C525" s="59">
        <f>IFERROR(VLOOKUP($B525,Staff!$A$2:$B$1001,2,FALSE),"")</f>
        <v>0</v>
      </c>
      <c r="D525" s="57"/>
      <c r="E525" s="63"/>
      <c r="F525" s="63"/>
      <c r="G525" s="63"/>
      <c r="H525" s="63"/>
      <c r="I525" s="61"/>
      <c r="J525" s="64" t="str">
        <f>IF(OR($G525="",$H525=""),"",MAX(0,MOD($H525-$G525,1)*24-N($I525)/60))</f>
        <v/>
      </c>
      <c r="K525" s="64" t="str">
        <f>IF($J525="","",MIN($J525,vc_overtime_threshold))</f>
        <v/>
      </c>
      <c r="L525" s="64" t="str">
        <f>IF($J525="","",MAX(0,$J525-vc_overtime_threshold))</f>
        <v/>
      </c>
      <c r="M525" s="57"/>
      <c r="N525" s="57"/>
      <c r="O525" s="57"/>
    </row>
    <row r="526" spans="1:15">
      <c r="A526" s="58"/>
      <c r="B526" s="57"/>
      <c r="C526" s="59">
        <f>IFERROR(VLOOKUP($B526,Staff!$A$2:$B$1001,2,FALSE),"")</f>
        <v>0</v>
      </c>
      <c r="D526" s="57"/>
      <c r="E526" s="63"/>
      <c r="F526" s="63"/>
      <c r="G526" s="63"/>
      <c r="H526" s="63"/>
      <c r="I526" s="61"/>
      <c r="J526" s="64" t="str">
        <f>IF(OR($G526="",$H526=""),"",MAX(0,MOD($H526-$G526,1)*24-N($I526)/60))</f>
        <v/>
      </c>
      <c r="K526" s="64" t="str">
        <f>IF($J526="","",MIN($J526,vc_overtime_threshold))</f>
        <v/>
      </c>
      <c r="L526" s="64" t="str">
        <f>IF($J526="","",MAX(0,$J526-vc_overtime_threshold))</f>
        <v/>
      </c>
      <c r="M526" s="57"/>
      <c r="N526" s="57"/>
      <c r="O526" s="57"/>
    </row>
    <row r="527" spans="1:15">
      <c r="A527" s="58"/>
      <c r="B527" s="57"/>
      <c r="C527" s="59">
        <f>IFERROR(VLOOKUP($B527,Staff!$A$2:$B$1001,2,FALSE),"")</f>
        <v>0</v>
      </c>
      <c r="D527" s="57"/>
      <c r="E527" s="63"/>
      <c r="F527" s="63"/>
      <c r="G527" s="63"/>
      <c r="H527" s="63"/>
      <c r="I527" s="61"/>
      <c r="J527" s="64" t="str">
        <f>IF(OR($G527="",$H527=""),"",MAX(0,MOD($H527-$G527,1)*24-N($I527)/60))</f>
        <v/>
      </c>
      <c r="K527" s="64" t="str">
        <f>IF($J527="","",MIN($J527,vc_overtime_threshold))</f>
        <v/>
      </c>
      <c r="L527" s="64" t="str">
        <f>IF($J527="","",MAX(0,$J527-vc_overtime_threshold))</f>
        <v/>
      </c>
      <c r="M527" s="57"/>
      <c r="N527" s="57"/>
      <c r="O527" s="57"/>
    </row>
    <row r="528" spans="1:15">
      <c r="A528" s="58"/>
      <c r="B528" s="57"/>
      <c r="C528" s="59">
        <f>IFERROR(VLOOKUP($B528,Staff!$A$2:$B$1001,2,FALSE),"")</f>
        <v>0</v>
      </c>
      <c r="D528" s="57"/>
      <c r="E528" s="63"/>
      <c r="F528" s="63"/>
      <c r="G528" s="63"/>
      <c r="H528" s="63"/>
      <c r="I528" s="61"/>
      <c r="J528" s="64" t="str">
        <f>IF(OR($G528="",$H528=""),"",MAX(0,MOD($H528-$G528,1)*24-N($I528)/60))</f>
        <v/>
      </c>
      <c r="K528" s="64" t="str">
        <f>IF($J528="","",MIN($J528,vc_overtime_threshold))</f>
        <v/>
      </c>
      <c r="L528" s="64" t="str">
        <f>IF($J528="","",MAX(0,$J528-vc_overtime_threshold))</f>
        <v/>
      </c>
      <c r="M528" s="57"/>
      <c r="N528" s="57"/>
      <c r="O528" s="57"/>
    </row>
    <row r="529" spans="1:15">
      <c r="A529" s="58"/>
      <c r="B529" s="57"/>
      <c r="C529" s="59">
        <f>IFERROR(VLOOKUP($B529,Staff!$A$2:$B$1001,2,FALSE),"")</f>
        <v>0</v>
      </c>
      <c r="D529" s="57"/>
      <c r="E529" s="63"/>
      <c r="F529" s="63"/>
      <c r="G529" s="63"/>
      <c r="H529" s="63"/>
      <c r="I529" s="61"/>
      <c r="J529" s="64" t="str">
        <f>IF(OR($G529="",$H529=""),"",MAX(0,MOD($H529-$G529,1)*24-N($I529)/60))</f>
        <v/>
      </c>
      <c r="K529" s="64" t="str">
        <f>IF($J529="","",MIN($J529,vc_overtime_threshold))</f>
        <v/>
      </c>
      <c r="L529" s="64" t="str">
        <f>IF($J529="","",MAX(0,$J529-vc_overtime_threshold))</f>
        <v/>
      </c>
      <c r="M529" s="57"/>
      <c r="N529" s="57"/>
      <c r="O529" s="57"/>
    </row>
    <row r="530" spans="1:15">
      <c r="A530" s="58"/>
      <c r="B530" s="57"/>
      <c r="C530" s="59">
        <f>IFERROR(VLOOKUP($B530,Staff!$A$2:$B$1001,2,FALSE),"")</f>
        <v>0</v>
      </c>
      <c r="D530" s="57"/>
      <c r="E530" s="63"/>
      <c r="F530" s="63"/>
      <c r="G530" s="63"/>
      <c r="H530" s="63"/>
      <c r="I530" s="61"/>
      <c r="J530" s="64" t="str">
        <f>IF(OR($G530="",$H530=""),"",MAX(0,MOD($H530-$G530,1)*24-N($I530)/60))</f>
        <v/>
      </c>
      <c r="K530" s="64" t="str">
        <f>IF($J530="","",MIN($J530,vc_overtime_threshold))</f>
        <v/>
      </c>
      <c r="L530" s="64" t="str">
        <f>IF($J530="","",MAX(0,$J530-vc_overtime_threshold))</f>
        <v/>
      </c>
      <c r="M530" s="57"/>
      <c r="N530" s="57"/>
      <c r="O530" s="57"/>
    </row>
    <row r="531" spans="1:15">
      <c r="A531" s="58"/>
      <c r="B531" s="57"/>
      <c r="C531" s="59">
        <f>IFERROR(VLOOKUP($B531,Staff!$A$2:$B$1001,2,FALSE),"")</f>
        <v>0</v>
      </c>
      <c r="D531" s="57"/>
      <c r="E531" s="63"/>
      <c r="F531" s="63"/>
      <c r="G531" s="63"/>
      <c r="H531" s="63"/>
      <c r="I531" s="61"/>
      <c r="J531" s="64" t="str">
        <f>IF(OR($G531="",$H531=""),"",MAX(0,MOD($H531-$G531,1)*24-N($I531)/60))</f>
        <v/>
      </c>
      <c r="K531" s="64" t="str">
        <f>IF($J531="","",MIN($J531,vc_overtime_threshold))</f>
        <v/>
      </c>
      <c r="L531" s="64" t="str">
        <f>IF($J531="","",MAX(0,$J531-vc_overtime_threshold))</f>
        <v/>
      </c>
      <c r="M531" s="57"/>
      <c r="N531" s="57"/>
      <c r="O531" s="57"/>
    </row>
    <row r="532" spans="1:15">
      <c r="A532" s="58"/>
      <c r="B532" s="57"/>
      <c r="C532" s="59">
        <f>IFERROR(VLOOKUP($B532,Staff!$A$2:$B$1001,2,FALSE),"")</f>
        <v>0</v>
      </c>
      <c r="D532" s="57"/>
      <c r="E532" s="63"/>
      <c r="F532" s="63"/>
      <c r="G532" s="63"/>
      <c r="H532" s="63"/>
      <c r="I532" s="61"/>
      <c r="J532" s="64" t="str">
        <f>IF(OR($G532="",$H532=""),"",MAX(0,MOD($H532-$G532,1)*24-N($I532)/60))</f>
        <v/>
      </c>
      <c r="K532" s="64" t="str">
        <f>IF($J532="","",MIN($J532,vc_overtime_threshold))</f>
        <v/>
      </c>
      <c r="L532" s="64" t="str">
        <f>IF($J532="","",MAX(0,$J532-vc_overtime_threshold))</f>
        <v/>
      </c>
      <c r="M532" s="57"/>
      <c r="N532" s="57"/>
      <c r="O532" s="57"/>
    </row>
    <row r="533" spans="1:15">
      <c r="A533" s="58"/>
      <c r="B533" s="57"/>
      <c r="C533" s="59">
        <f>IFERROR(VLOOKUP($B533,Staff!$A$2:$B$1001,2,FALSE),"")</f>
        <v>0</v>
      </c>
      <c r="D533" s="57"/>
      <c r="E533" s="63"/>
      <c r="F533" s="63"/>
      <c r="G533" s="63"/>
      <c r="H533" s="63"/>
      <c r="I533" s="61"/>
      <c r="J533" s="64" t="str">
        <f>IF(OR($G533="",$H533=""),"",MAX(0,MOD($H533-$G533,1)*24-N($I533)/60))</f>
        <v/>
      </c>
      <c r="K533" s="64" t="str">
        <f>IF($J533="","",MIN($J533,vc_overtime_threshold))</f>
        <v/>
      </c>
      <c r="L533" s="64" t="str">
        <f>IF($J533="","",MAX(0,$J533-vc_overtime_threshold))</f>
        <v/>
      </c>
      <c r="M533" s="57"/>
      <c r="N533" s="57"/>
      <c r="O533" s="57"/>
    </row>
    <row r="534" spans="1:15">
      <c r="A534" s="58"/>
      <c r="B534" s="57"/>
      <c r="C534" s="59">
        <f>IFERROR(VLOOKUP($B534,Staff!$A$2:$B$1001,2,FALSE),"")</f>
        <v>0</v>
      </c>
      <c r="D534" s="57"/>
      <c r="E534" s="63"/>
      <c r="F534" s="63"/>
      <c r="G534" s="63"/>
      <c r="H534" s="63"/>
      <c r="I534" s="61"/>
      <c r="J534" s="64" t="str">
        <f>IF(OR($G534="",$H534=""),"",MAX(0,MOD($H534-$G534,1)*24-N($I534)/60))</f>
        <v/>
      </c>
      <c r="K534" s="64" t="str">
        <f>IF($J534="","",MIN($J534,vc_overtime_threshold))</f>
        <v/>
      </c>
      <c r="L534" s="64" t="str">
        <f>IF($J534="","",MAX(0,$J534-vc_overtime_threshold))</f>
        <v/>
      </c>
      <c r="M534" s="57"/>
      <c r="N534" s="57"/>
      <c r="O534" s="57"/>
    </row>
    <row r="535" spans="1:15">
      <c r="A535" s="58"/>
      <c r="B535" s="57"/>
      <c r="C535" s="59">
        <f>IFERROR(VLOOKUP($B535,Staff!$A$2:$B$1001,2,FALSE),"")</f>
        <v>0</v>
      </c>
      <c r="D535" s="57"/>
      <c r="E535" s="63"/>
      <c r="F535" s="63"/>
      <c r="G535" s="63"/>
      <c r="H535" s="63"/>
      <c r="I535" s="61"/>
      <c r="J535" s="64" t="str">
        <f>IF(OR($G535="",$H535=""),"",MAX(0,MOD($H535-$G535,1)*24-N($I535)/60))</f>
        <v/>
      </c>
      <c r="K535" s="64" t="str">
        <f>IF($J535="","",MIN($J535,vc_overtime_threshold))</f>
        <v/>
      </c>
      <c r="L535" s="64" t="str">
        <f>IF($J535="","",MAX(0,$J535-vc_overtime_threshold))</f>
        <v/>
      </c>
      <c r="M535" s="57"/>
      <c r="N535" s="57"/>
      <c r="O535" s="57"/>
    </row>
    <row r="536" spans="1:15">
      <c r="A536" s="58"/>
      <c r="B536" s="57"/>
      <c r="C536" s="59">
        <f>IFERROR(VLOOKUP($B536,Staff!$A$2:$B$1001,2,FALSE),"")</f>
        <v>0</v>
      </c>
      <c r="D536" s="57"/>
      <c r="E536" s="63"/>
      <c r="F536" s="63"/>
      <c r="G536" s="63"/>
      <c r="H536" s="63"/>
      <c r="I536" s="61"/>
      <c r="J536" s="64" t="str">
        <f>IF(OR($G536="",$H536=""),"",MAX(0,MOD($H536-$G536,1)*24-N($I536)/60))</f>
        <v/>
      </c>
      <c r="K536" s="64" t="str">
        <f>IF($J536="","",MIN($J536,vc_overtime_threshold))</f>
        <v/>
      </c>
      <c r="L536" s="64" t="str">
        <f>IF($J536="","",MAX(0,$J536-vc_overtime_threshold))</f>
        <v/>
      </c>
      <c r="M536" s="57"/>
      <c r="N536" s="57"/>
      <c r="O536" s="57"/>
    </row>
    <row r="537" spans="1:15">
      <c r="A537" s="58"/>
      <c r="B537" s="57"/>
      <c r="C537" s="59">
        <f>IFERROR(VLOOKUP($B537,Staff!$A$2:$B$1001,2,FALSE),"")</f>
        <v>0</v>
      </c>
      <c r="D537" s="57"/>
      <c r="E537" s="63"/>
      <c r="F537" s="63"/>
      <c r="G537" s="63"/>
      <c r="H537" s="63"/>
      <c r="I537" s="61"/>
      <c r="J537" s="64" t="str">
        <f>IF(OR($G537="",$H537=""),"",MAX(0,MOD($H537-$G537,1)*24-N($I537)/60))</f>
        <v/>
      </c>
      <c r="K537" s="64" t="str">
        <f>IF($J537="","",MIN($J537,vc_overtime_threshold))</f>
        <v/>
      </c>
      <c r="L537" s="64" t="str">
        <f>IF($J537="","",MAX(0,$J537-vc_overtime_threshold))</f>
        <v/>
      </c>
      <c r="M537" s="57"/>
      <c r="N537" s="57"/>
      <c r="O537" s="57"/>
    </row>
    <row r="538" spans="1:15">
      <c r="A538" s="58"/>
      <c r="B538" s="57"/>
      <c r="C538" s="59">
        <f>IFERROR(VLOOKUP($B538,Staff!$A$2:$B$1001,2,FALSE),"")</f>
        <v>0</v>
      </c>
      <c r="D538" s="57"/>
      <c r="E538" s="63"/>
      <c r="F538" s="63"/>
      <c r="G538" s="63"/>
      <c r="H538" s="63"/>
      <c r="I538" s="61"/>
      <c r="J538" s="64" t="str">
        <f>IF(OR($G538="",$H538=""),"",MAX(0,MOD($H538-$G538,1)*24-N($I538)/60))</f>
        <v/>
      </c>
      <c r="K538" s="64" t="str">
        <f>IF($J538="","",MIN($J538,vc_overtime_threshold))</f>
        <v/>
      </c>
      <c r="L538" s="64" t="str">
        <f>IF($J538="","",MAX(0,$J538-vc_overtime_threshold))</f>
        <v/>
      </c>
      <c r="M538" s="57"/>
      <c r="N538" s="57"/>
      <c r="O538" s="57"/>
    </row>
    <row r="539" spans="1:15">
      <c r="A539" s="58"/>
      <c r="B539" s="57"/>
      <c r="C539" s="59">
        <f>IFERROR(VLOOKUP($B539,Staff!$A$2:$B$1001,2,FALSE),"")</f>
        <v>0</v>
      </c>
      <c r="D539" s="57"/>
      <c r="E539" s="63"/>
      <c r="F539" s="63"/>
      <c r="G539" s="63"/>
      <c r="H539" s="63"/>
      <c r="I539" s="61"/>
      <c r="J539" s="64" t="str">
        <f>IF(OR($G539="",$H539=""),"",MAX(0,MOD($H539-$G539,1)*24-N($I539)/60))</f>
        <v/>
      </c>
      <c r="K539" s="64" t="str">
        <f>IF($J539="","",MIN($J539,vc_overtime_threshold))</f>
        <v/>
      </c>
      <c r="L539" s="64" t="str">
        <f>IF($J539="","",MAX(0,$J539-vc_overtime_threshold))</f>
        <v/>
      </c>
      <c r="M539" s="57"/>
      <c r="N539" s="57"/>
      <c r="O539" s="57"/>
    </row>
    <row r="540" spans="1:15">
      <c r="A540" s="58"/>
      <c r="B540" s="57"/>
      <c r="C540" s="59">
        <f>IFERROR(VLOOKUP($B540,Staff!$A$2:$B$1001,2,FALSE),"")</f>
        <v>0</v>
      </c>
      <c r="D540" s="57"/>
      <c r="E540" s="63"/>
      <c r="F540" s="63"/>
      <c r="G540" s="63"/>
      <c r="H540" s="63"/>
      <c r="I540" s="61"/>
      <c r="J540" s="64" t="str">
        <f>IF(OR($G540="",$H540=""),"",MAX(0,MOD($H540-$G540,1)*24-N($I540)/60))</f>
        <v/>
      </c>
      <c r="K540" s="64" t="str">
        <f>IF($J540="","",MIN($J540,vc_overtime_threshold))</f>
        <v/>
      </c>
      <c r="L540" s="64" t="str">
        <f>IF($J540="","",MAX(0,$J540-vc_overtime_threshold))</f>
        <v/>
      </c>
      <c r="M540" s="57"/>
      <c r="N540" s="57"/>
      <c r="O540" s="57"/>
    </row>
    <row r="541" spans="1:15">
      <c r="A541" s="58"/>
      <c r="B541" s="57"/>
      <c r="C541" s="59">
        <f>IFERROR(VLOOKUP($B541,Staff!$A$2:$B$1001,2,FALSE),"")</f>
        <v>0</v>
      </c>
      <c r="D541" s="57"/>
      <c r="E541" s="63"/>
      <c r="F541" s="63"/>
      <c r="G541" s="63"/>
      <c r="H541" s="63"/>
      <c r="I541" s="61"/>
      <c r="J541" s="64" t="str">
        <f>IF(OR($G541="",$H541=""),"",MAX(0,MOD($H541-$G541,1)*24-N($I541)/60))</f>
        <v/>
      </c>
      <c r="K541" s="64" t="str">
        <f>IF($J541="","",MIN($J541,vc_overtime_threshold))</f>
        <v/>
      </c>
      <c r="L541" s="64" t="str">
        <f>IF($J541="","",MAX(0,$J541-vc_overtime_threshold))</f>
        <v/>
      </c>
      <c r="M541" s="57"/>
      <c r="N541" s="57"/>
      <c r="O541" s="57"/>
    </row>
    <row r="542" spans="1:15">
      <c r="A542" s="58"/>
      <c r="B542" s="57"/>
      <c r="C542" s="59">
        <f>IFERROR(VLOOKUP($B542,Staff!$A$2:$B$1001,2,FALSE),"")</f>
        <v>0</v>
      </c>
      <c r="D542" s="57"/>
      <c r="E542" s="63"/>
      <c r="F542" s="63"/>
      <c r="G542" s="63"/>
      <c r="H542" s="63"/>
      <c r="I542" s="61"/>
      <c r="J542" s="64" t="str">
        <f>IF(OR($G542="",$H542=""),"",MAX(0,MOD($H542-$G542,1)*24-N($I542)/60))</f>
        <v/>
      </c>
      <c r="K542" s="64" t="str">
        <f>IF($J542="","",MIN($J542,vc_overtime_threshold))</f>
        <v/>
      </c>
      <c r="L542" s="64" t="str">
        <f>IF($J542="","",MAX(0,$J542-vc_overtime_threshold))</f>
        <v/>
      </c>
      <c r="M542" s="57"/>
      <c r="N542" s="57"/>
      <c r="O542" s="57"/>
    </row>
    <row r="543" spans="1:15">
      <c r="A543" s="58"/>
      <c r="B543" s="57"/>
      <c r="C543" s="59">
        <f>IFERROR(VLOOKUP($B543,Staff!$A$2:$B$1001,2,FALSE),"")</f>
        <v>0</v>
      </c>
      <c r="D543" s="57"/>
      <c r="E543" s="63"/>
      <c r="F543" s="63"/>
      <c r="G543" s="63"/>
      <c r="H543" s="63"/>
      <c r="I543" s="61"/>
      <c r="J543" s="64" t="str">
        <f>IF(OR($G543="",$H543=""),"",MAX(0,MOD($H543-$G543,1)*24-N($I543)/60))</f>
        <v/>
      </c>
      <c r="K543" s="64" t="str">
        <f>IF($J543="","",MIN($J543,vc_overtime_threshold))</f>
        <v/>
      </c>
      <c r="L543" s="64" t="str">
        <f>IF($J543="","",MAX(0,$J543-vc_overtime_threshold))</f>
        <v/>
      </c>
      <c r="M543" s="57"/>
      <c r="N543" s="57"/>
      <c r="O543" s="57"/>
    </row>
    <row r="544" spans="1:15">
      <c r="A544" s="58"/>
      <c r="B544" s="57"/>
      <c r="C544" s="59">
        <f>IFERROR(VLOOKUP($B544,Staff!$A$2:$B$1001,2,FALSE),"")</f>
        <v>0</v>
      </c>
      <c r="D544" s="57"/>
      <c r="E544" s="63"/>
      <c r="F544" s="63"/>
      <c r="G544" s="63"/>
      <c r="H544" s="63"/>
      <c r="I544" s="61"/>
      <c r="J544" s="64" t="str">
        <f>IF(OR($G544="",$H544=""),"",MAX(0,MOD($H544-$G544,1)*24-N($I544)/60))</f>
        <v/>
      </c>
      <c r="K544" s="64" t="str">
        <f>IF($J544="","",MIN($J544,vc_overtime_threshold))</f>
        <v/>
      </c>
      <c r="L544" s="64" t="str">
        <f>IF($J544="","",MAX(0,$J544-vc_overtime_threshold))</f>
        <v/>
      </c>
      <c r="M544" s="57"/>
      <c r="N544" s="57"/>
      <c r="O544" s="57"/>
    </row>
    <row r="545" spans="1:15">
      <c r="A545" s="58"/>
      <c r="B545" s="57"/>
      <c r="C545" s="59">
        <f>IFERROR(VLOOKUP($B545,Staff!$A$2:$B$1001,2,FALSE),"")</f>
        <v>0</v>
      </c>
      <c r="D545" s="57"/>
      <c r="E545" s="63"/>
      <c r="F545" s="63"/>
      <c r="G545" s="63"/>
      <c r="H545" s="63"/>
      <c r="I545" s="61"/>
      <c r="J545" s="64" t="str">
        <f>IF(OR($G545="",$H545=""),"",MAX(0,MOD($H545-$G545,1)*24-N($I545)/60))</f>
        <v/>
      </c>
      <c r="K545" s="64" t="str">
        <f>IF($J545="","",MIN($J545,vc_overtime_threshold))</f>
        <v/>
      </c>
      <c r="L545" s="64" t="str">
        <f>IF($J545="","",MAX(0,$J545-vc_overtime_threshold))</f>
        <v/>
      </c>
      <c r="M545" s="57"/>
      <c r="N545" s="57"/>
      <c r="O545" s="57"/>
    </row>
    <row r="546" spans="1:15">
      <c r="A546" s="58"/>
      <c r="B546" s="57"/>
      <c r="C546" s="59">
        <f>IFERROR(VLOOKUP($B546,Staff!$A$2:$B$1001,2,FALSE),"")</f>
        <v>0</v>
      </c>
      <c r="D546" s="57"/>
      <c r="E546" s="63"/>
      <c r="F546" s="63"/>
      <c r="G546" s="63"/>
      <c r="H546" s="63"/>
      <c r="I546" s="61"/>
      <c r="J546" s="64" t="str">
        <f>IF(OR($G546="",$H546=""),"",MAX(0,MOD($H546-$G546,1)*24-N($I546)/60))</f>
        <v/>
      </c>
      <c r="K546" s="64" t="str">
        <f>IF($J546="","",MIN($J546,vc_overtime_threshold))</f>
        <v/>
      </c>
      <c r="L546" s="64" t="str">
        <f>IF($J546="","",MAX(0,$J546-vc_overtime_threshold))</f>
        <v/>
      </c>
      <c r="M546" s="57"/>
      <c r="N546" s="57"/>
      <c r="O546" s="57"/>
    </row>
    <row r="547" spans="1:15">
      <c r="A547" s="58"/>
      <c r="B547" s="57"/>
      <c r="C547" s="59">
        <f>IFERROR(VLOOKUP($B547,Staff!$A$2:$B$1001,2,FALSE),"")</f>
        <v>0</v>
      </c>
      <c r="D547" s="57"/>
      <c r="E547" s="63"/>
      <c r="F547" s="63"/>
      <c r="G547" s="63"/>
      <c r="H547" s="63"/>
      <c r="I547" s="61"/>
      <c r="J547" s="64" t="str">
        <f>IF(OR($G547="",$H547=""),"",MAX(0,MOD($H547-$G547,1)*24-N($I547)/60))</f>
        <v/>
      </c>
      <c r="K547" s="64" t="str">
        <f>IF($J547="","",MIN($J547,vc_overtime_threshold))</f>
        <v/>
      </c>
      <c r="L547" s="64" t="str">
        <f>IF($J547="","",MAX(0,$J547-vc_overtime_threshold))</f>
        <v/>
      </c>
      <c r="M547" s="57"/>
      <c r="N547" s="57"/>
      <c r="O547" s="57"/>
    </row>
    <row r="548" spans="1:15">
      <c r="A548" s="58"/>
      <c r="B548" s="57"/>
      <c r="C548" s="59">
        <f>IFERROR(VLOOKUP($B548,Staff!$A$2:$B$1001,2,FALSE),"")</f>
        <v>0</v>
      </c>
      <c r="D548" s="57"/>
      <c r="E548" s="63"/>
      <c r="F548" s="63"/>
      <c r="G548" s="63"/>
      <c r="H548" s="63"/>
      <c r="I548" s="61"/>
      <c r="J548" s="64" t="str">
        <f>IF(OR($G548="",$H548=""),"",MAX(0,MOD($H548-$G548,1)*24-N($I548)/60))</f>
        <v/>
      </c>
      <c r="K548" s="64" t="str">
        <f>IF($J548="","",MIN($J548,vc_overtime_threshold))</f>
        <v/>
      </c>
      <c r="L548" s="64" t="str">
        <f>IF($J548="","",MAX(0,$J548-vc_overtime_threshold))</f>
        <v/>
      </c>
      <c r="M548" s="57"/>
      <c r="N548" s="57"/>
      <c r="O548" s="57"/>
    </row>
    <row r="549" spans="1:15">
      <c r="A549" s="58"/>
      <c r="B549" s="57"/>
      <c r="C549" s="59">
        <f>IFERROR(VLOOKUP($B549,Staff!$A$2:$B$1001,2,FALSE),"")</f>
        <v>0</v>
      </c>
      <c r="D549" s="57"/>
      <c r="E549" s="63"/>
      <c r="F549" s="63"/>
      <c r="G549" s="63"/>
      <c r="H549" s="63"/>
      <c r="I549" s="61"/>
      <c r="J549" s="64" t="str">
        <f>IF(OR($G549="",$H549=""),"",MAX(0,MOD($H549-$G549,1)*24-N($I549)/60))</f>
        <v/>
      </c>
      <c r="K549" s="64" t="str">
        <f>IF($J549="","",MIN($J549,vc_overtime_threshold))</f>
        <v/>
      </c>
      <c r="L549" s="64" t="str">
        <f>IF($J549="","",MAX(0,$J549-vc_overtime_threshold))</f>
        <v/>
      </c>
      <c r="M549" s="57"/>
      <c r="N549" s="57"/>
      <c r="O549" s="57"/>
    </row>
    <row r="550" spans="1:15">
      <c r="A550" s="58"/>
      <c r="B550" s="57"/>
      <c r="C550" s="59">
        <f>IFERROR(VLOOKUP($B550,Staff!$A$2:$B$1001,2,FALSE),"")</f>
        <v>0</v>
      </c>
      <c r="D550" s="57"/>
      <c r="E550" s="63"/>
      <c r="F550" s="63"/>
      <c r="G550" s="63"/>
      <c r="H550" s="63"/>
      <c r="I550" s="61"/>
      <c r="J550" s="64" t="str">
        <f>IF(OR($G550="",$H550=""),"",MAX(0,MOD($H550-$G550,1)*24-N($I550)/60))</f>
        <v/>
      </c>
      <c r="K550" s="64" t="str">
        <f>IF($J550="","",MIN($J550,vc_overtime_threshold))</f>
        <v/>
      </c>
      <c r="L550" s="64" t="str">
        <f>IF($J550="","",MAX(0,$J550-vc_overtime_threshold))</f>
        <v/>
      </c>
      <c r="M550" s="57"/>
      <c r="N550" s="57"/>
      <c r="O550" s="57"/>
    </row>
    <row r="551" spans="1:15">
      <c r="A551" s="58"/>
      <c r="B551" s="57"/>
      <c r="C551" s="59">
        <f>IFERROR(VLOOKUP($B551,Staff!$A$2:$B$1001,2,FALSE),"")</f>
        <v>0</v>
      </c>
      <c r="D551" s="57"/>
      <c r="E551" s="63"/>
      <c r="F551" s="63"/>
      <c r="G551" s="63"/>
      <c r="H551" s="63"/>
      <c r="I551" s="61"/>
      <c r="J551" s="64" t="str">
        <f>IF(OR($G551="",$H551=""),"",MAX(0,MOD($H551-$G551,1)*24-N($I551)/60))</f>
        <v/>
      </c>
      <c r="K551" s="64" t="str">
        <f>IF($J551="","",MIN($J551,vc_overtime_threshold))</f>
        <v/>
      </c>
      <c r="L551" s="64" t="str">
        <f>IF($J551="","",MAX(0,$J551-vc_overtime_threshold))</f>
        <v/>
      </c>
      <c r="M551" s="57"/>
      <c r="N551" s="57"/>
      <c r="O551" s="57"/>
    </row>
    <row r="552" spans="1:15">
      <c r="A552" s="58"/>
      <c r="B552" s="57"/>
      <c r="C552" s="59">
        <f>IFERROR(VLOOKUP($B552,Staff!$A$2:$B$1001,2,FALSE),"")</f>
        <v>0</v>
      </c>
      <c r="D552" s="57"/>
      <c r="E552" s="63"/>
      <c r="F552" s="63"/>
      <c r="G552" s="63"/>
      <c r="H552" s="63"/>
      <c r="I552" s="61"/>
      <c r="J552" s="64" t="str">
        <f>IF(OR($G552="",$H552=""),"",MAX(0,MOD($H552-$G552,1)*24-N($I552)/60))</f>
        <v/>
      </c>
      <c r="K552" s="64" t="str">
        <f>IF($J552="","",MIN($J552,vc_overtime_threshold))</f>
        <v/>
      </c>
      <c r="L552" s="64" t="str">
        <f>IF($J552="","",MAX(0,$J552-vc_overtime_threshold))</f>
        <v/>
      </c>
      <c r="M552" s="57"/>
      <c r="N552" s="57"/>
      <c r="O552" s="57"/>
    </row>
    <row r="553" spans="1:15">
      <c r="A553" s="58"/>
      <c r="B553" s="57"/>
      <c r="C553" s="59">
        <f>IFERROR(VLOOKUP($B553,Staff!$A$2:$B$1001,2,FALSE),"")</f>
        <v>0</v>
      </c>
      <c r="D553" s="57"/>
      <c r="E553" s="63"/>
      <c r="F553" s="63"/>
      <c r="G553" s="63"/>
      <c r="H553" s="63"/>
      <c r="I553" s="61"/>
      <c r="J553" s="64" t="str">
        <f>IF(OR($G553="",$H553=""),"",MAX(0,MOD($H553-$G553,1)*24-N($I553)/60))</f>
        <v/>
      </c>
      <c r="K553" s="64" t="str">
        <f>IF($J553="","",MIN($J553,vc_overtime_threshold))</f>
        <v/>
      </c>
      <c r="L553" s="64" t="str">
        <f>IF($J553="","",MAX(0,$J553-vc_overtime_threshold))</f>
        <v/>
      </c>
      <c r="M553" s="57"/>
      <c r="N553" s="57"/>
      <c r="O553" s="57"/>
    </row>
    <row r="554" spans="1:15">
      <c r="A554" s="58"/>
      <c r="B554" s="57"/>
      <c r="C554" s="59">
        <f>IFERROR(VLOOKUP($B554,Staff!$A$2:$B$1001,2,FALSE),"")</f>
        <v>0</v>
      </c>
      <c r="D554" s="57"/>
      <c r="E554" s="63"/>
      <c r="F554" s="63"/>
      <c r="G554" s="63"/>
      <c r="H554" s="63"/>
      <c r="I554" s="61"/>
      <c r="J554" s="64" t="str">
        <f>IF(OR($G554="",$H554=""),"",MAX(0,MOD($H554-$G554,1)*24-N($I554)/60))</f>
        <v/>
      </c>
      <c r="K554" s="64" t="str">
        <f>IF($J554="","",MIN($J554,vc_overtime_threshold))</f>
        <v/>
      </c>
      <c r="L554" s="64" t="str">
        <f>IF($J554="","",MAX(0,$J554-vc_overtime_threshold))</f>
        <v/>
      </c>
      <c r="M554" s="57"/>
      <c r="N554" s="57"/>
      <c r="O554" s="57"/>
    </row>
    <row r="555" spans="1:15">
      <c r="A555" s="58"/>
      <c r="B555" s="57"/>
      <c r="C555" s="59">
        <f>IFERROR(VLOOKUP($B555,Staff!$A$2:$B$1001,2,FALSE),"")</f>
        <v>0</v>
      </c>
      <c r="D555" s="57"/>
      <c r="E555" s="63"/>
      <c r="F555" s="63"/>
      <c r="G555" s="63"/>
      <c r="H555" s="63"/>
      <c r="I555" s="61"/>
      <c r="J555" s="64" t="str">
        <f>IF(OR($G555="",$H555=""),"",MAX(0,MOD($H555-$G555,1)*24-N($I555)/60))</f>
        <v/>
      </c>
      <c r="K555" s="64" t="str">
        <f>IF($J555="","",MIN($J555,vc_overtime_threshold))</f>
        <v/>
      </c>
      <c r="L555" s="64" t="str">
        <f>IF($J555="","",MAX(0,$J555-vc_overtime_threshold))</f>
        <v/>
      </c>
      <c r="M555" s="57"/>
      <c r="N555" s="57"/>
      <c r="O555" s="57"/>
    </row>
    <row r="556" spans="1:15">
      <c r="A556" s="58"/>
      <c r="B556" s="57"/>
      <c r="C556" s="59">
        <f>IFERROR(VLOOKUP($B556,Staff!$A$2:$B$1001,2,FALSE),"")</f>
        <v>0</v>
      </c>
      <c r="D556" s="57"/>
      <c r="E556" s="63"/>
      <c r="F556" s="63"/>
      <c r="G556" s="63"/>
      <c r="H556" s="63"/>
      <c r="I556" s="61"/>
      <c r="J556" s="64" t="str">
        <f>IF(OR($G556="",$H556=""),"",MAX(0,MOD($H556-$G556,1)*24-N($I556)/60))</f>
        <v/>
      </c>
      <c r="K556" s="64" t="str">
        <f>IF($J556="","",MIN($J556,vc_overtime_threshold))</f>
        <v/>
      </c>
      <c r="L556" s="64" t="str">
        <f>IF($J556="","",MAX(0,$J556-vc_overtime_threshold))</f>
        <v/>
      </c>
      <c r="M556" s="57"/>
      <c r="N556" s="57"/>
      <c r="O556" s="57"/>
    </row>
    <row r="557" spans="1:15">
      <c r="A557" s="58"/>
      <c r="B557" s="57"/>
      <c r="C557" s="59">
        <f>IFERROR(VLOOKUP($B557,Staff!$A$2:$B$1001,2,FALSE),"")</f>
        <v>0</v>
      </c>
      <c r="D557" s="57"/>
      <c r="E557" s="63"/>
      <c r="F557" s="63"/>
      <c r="G557" s="63"/>
      <c r="H557" s="63"/>
      <c r="I557" s="61"/>
      <c r="J557" s="64" t="str">
        <f>IF(OR($G557="",$H557=""),"",MAX(0,MOD($H557-$G557,1)*24-N($I557)/60))</f>
        <v/>
      </c>
      <c r="K557" s="64" t="str">
        <f>IF($J557="","",MIN($J557,vc_overtime_threshold))</f>
        <v/>
      </c>
      <c r="L557" s="64" t="str">
        <f>IF($J557="","",MAX(0,$J557-vc_overtime_threshold))</f>
        <v/>
      </c>
      <c r="M557" s="57"/>
      <c r="N557" s="57"/>
      <c r="O557" s="57"/>
    </row>
    <row r="558" spans="1:15">
      <c r="A558" s="58"/>
      <c r="B558" s="57"/>
      <c r="C558" s="59">
        <f>IFERROR(VLOOKUP($B558,Staff!$A$2:$B$1001,2,FALSE),"")</f>
        <v>0</v>
      </c>
      <c r="D558" s="57"/>
      <c r="E558" s="63"/>
      <c r="F558" s="63"/>
      <c r="G558" s="63"/>
      <c r="H558" s="63"/>
      <c r="I558" s="61"/>
      <c r="J558" s="64" t="str">
        <f>IF(OR($G558="",$H558=""),"",MAX(0,MOD($H558-$G558,1)*24-N($I558)/60))</f>
        <v/>
      </c>
      <c r="K558" s="64" t="str">
        <f>IF($J558="","",MIN($J558,vc_overtime_threshold))</f>
        <v/>
      </c>
      <c r="L558" s="64" t="str">
        <f>IF($J558="","",MAX(0,$J558-vc_overtime_threshold))</f>
        <v/>
      </c>
      <c r="M558" s="57"/>
      <c r="N558" s="57"/>
      <c r="O558" s="57"/>
    </row>
    <row r="559" spans="1:15">
      <c r="A559" s="58"/>
      <c r="B559" s="57"/>
      <c r="C559" s="59">
        <f>IFERROR(VLOOKUP($B559,Staff!$A$2:$B$1001,2,FALSE),"")</f>
        <v>0</v>
      </c>
      <c r="D559" s="57"/>
      <c r="E559" s="63"/>
      <c r="F559" s="63"/>
      <c r="G559" s="63"/>
      <c r="H559" s="63"/>
      <c r="I559" s="61"/>
      <c r="J559" s="64" t="str">
        <f>IF(OR($G559="",$H559=""),"",MAX(0,MOD($H559-$G559,1)*24-N($I559)/60))</f>
        <v/>
      </c>
      <c r="K559" s="64" t="str">
        <f>IF($J559="","",MIN($J559,vc_overtime_threshold))</f>
        <v/>
      </c>
      <c r="L559" s="64" t="str">
        <f>IF($J559="","",MAX(0,$J559-vc_overtime_threshold))</f>
        <v/>
      </c>
      <c r="M559" s="57"/>
      <c r="N559" s="57"/>
      <c r="O559" s="57"/>
    </row>
    <row r="560" spans="1:15">
      <c r="A560" s="58"/>
      <c r="B560" s="57"/>
      <c r="C560" s="59">
        <f>IFERROR(VLOOKUP($B560,Staff!$A$2:$B$1001,2,FALSE),"")</f>
        <v>0</v>
      </c>
      <c r="D560" s="57"/>
      <c r="E560" s="63"/>
      <c r="F560" s="63"/>
      <c r="G560" s="63"/>
      <c r="H560" s="63"/>
      <c r="I560" s="61"/>
      <c r="J560" s="64" t="str">
        <f>IF(OR($G560="",$H560=""),"",MAX(0,MOD($H560-$G560,1)*24-N($I560)/60))</f>
        <v/>
      </c>
      <c r="K560" s="64" t="str">
        <f>IF($J560="","",MIN($J560,vc_overtime_threshold))</f>
        <v/>
      </c>
      <c r="L560" s="64" t="str">
        <f>IF($J560="","",MAX(0,$J560-vc_overtime_threshold))</f>
        <v/>
      </c>
      <c r="M560" s="57"/>
      <c r="N560" s="57"/>
      <c r="O560" s="57"/>
    </row>
    <row r="561" spans="1:15">
      <c r="A561" s="58"/>
      <c r="B561" s="57"/>
      <c r="C561" s="59">
        <f>IFERROR(VLOOKUP($B561,Staff!$A$2:$B$1001,2,FALSE),"")</f>
        <v>0</v>
      </c>
      <c r="D561" s="57"/>
      <c r="E561" s="63"/>
      <c r="F561" s="63"/>
      <c r="G561" s="63"/>
      <c r="H561" s="63"/>
      <c r="I561" s="61"/>
      <c r="J561" s="64" t="str">
        <f>IF(OR($G561="",$H561=""),"",MAX(0,MOD($H561-$G561,1)*24-N($I561)/60))</f>
        <v/>
      </c>
      <c r="K561" s="64" t="str">
        <f>IF($J561="","",MIN($J561,vc_overtime_threshold))</f>
        <v/>
      </c>
      <c r="L561" s="64" t="str">
        <f>IF($J561="","",MAX(0,$J561-vc_overtime_threshold))</f>
        <v/>
      </c>
      <c r="M561" s="57"/>
      <c r="N561" s="57"/>
      <c r="O561" s="57"/>
    </row>
    <row r="562" spans="1:15">
      <c r="A562" s="58"/>
      <c r="B562" s="57"/>
      <c r="C562" s="59">
        <f>IFERROR(VLOOKUP($B562,Staff!$A$2:$B$1001,2,FALSE),"")</f>
        <v>0</v>
      </c>
      <c r="D562" s="57"/>
      <c r="E562" s="63"/>
      <c r="F562" s="63"/>
      <c r="G562" s="63"/>
      <c r="H562" s="63"/>
      <c r="I562" s="61"/>
      <c r="J562" s="64" t="str">
        <f>IF(OR($G562="",$H562=""),"",MAX(0,MOD($H562-$G562,1)*24-N($I562)/60))</f>
        <v/>
      </c>
      <c r="K562" s="64" t="str">
        <f>IF($J562="","",MIN($J562,vc_overtime_threshold))</f>
        <v/>
      </c>
      <c r="L562" s="64" t="str">
        <f>IF($J562="","",MAX(0,$J562-vc_overtime_threshold))</f>
        <v/>
      </c>
      <c r="M562" s="57"/>
      <c r="N562" s="57"/>
      <c r="O562" s="57"/>
    </row>
    <row r="563" spans="1:15">
      <c r="A563" s="58"/>
      <c r="B563" s="57"/>
      <c r="C563" s="59">
        <f>IFERROR(VLOOKUP($B563,Staff!$A$2:$B$1001,2,FALSE),"")</f>
        <v>0</v>
      </c>
      <c r="D563" s="57"/>
      <c r="E563" s="63"/>
      <c r="F563" s="63"/>
      <c r="G563" s="63"/>
      <c r="H563" s="63"/>
      <c r="I563" s="61"/>
      <c r="J563" s="64" t="str">
        <f>IF(OR($G563="",$H563=""),"",MAX(0,MOD($H563-$G563,1)*24-N($I563)/60))</f>
        <v/>
      </c>
      <c r="K563" s="64" t="str">
        <f>IF($J563="","",MIN($J563,vc_overtime_threshold))</f>
        <v/>
      </c>
      <c r="L563" s="64" t="str">
        <f>IF($J563="","",MAX(0,$J563-vc_overtime_threshold))</f>
        <v/>
      </c>
      <c r="M563" s="57"/>
      <c r="N563" s="57"/>
      <c r="O563" s="57"/>
    </row>
    <row r="564" spans="1:15">
      <c r="A564" s="58"/>
      <c r="B564" s="57"/>
      <c r="C564" s="59">
        <f>IFERROR(VLOOKUP($B564,Staff!$A$2:$B$1001,2,FALSE),"")</f>
        <v>0</v>
      </c>
      <c r="D564" s="57"/>
      <c r="E564" s="63"/>
      <c r="F564" s="63"/>
      <c r="G564" s="63"/>
      <c r="H564" s="63"/>
      <c r="I564" s="61"/>
      <c r="J564" s="64" t="str">
        <f>IF(OR($G564="",$H564=""),"",MAX(0,MOD($H564-$G564,1)*24-N($I564)/60))</f>
        <v/>
      </c>
      <c r="K564" s="64" t="str">
        <f>IF($J564="","",MIN($J564,vc_overtime_threshold))</f>
        <v/>
      </c>
      <c r="L564" s="64" t="str">
        <f>IF($J564="","",MAX(0,$J564-vc_overtime_threshold))</f>
        <v/>
      </c>
      <c r="M564" s="57"/>
      <c r="N564" s="57"/>
      <c r="O564" s="57"/>
    </row>
    <row r="565" spans="1:15">
      <c r="A565" s="58"/>
      <c r="B565" s="57"/>
      <c r="C565" s="59">
        <f>IFERROR(VLOOKUP($B565,Staff!$A$2:$B$1001,2,FALSE),"")</f>
        <v>0</v>
      </c>
      <c r="D565" s="57"/>
      <c r="E565" s="63"/>
      <c r="F565" s="63"/>
      <c r="G565" s="63"/>
      <c r="H565" s="63"/>
      <c r="I565" s="61"/>
      <c r="J565" s="64" t="str">
        <f>IF(OR($G565="",$H565=""),"",MAX(0,MOD($H565-$G565,1)*24-N($I565)/60))</f>
        <v/>
      </c>
      <c r="K565" s="64" t="str">
        <f>IF($J565="","",MIN($J565,vc_overtime_threshold))</f>
        <v/>
      </c>
      <c r="L565" s="64" t="str">
        <f>IF($J565="","",MAX(0,$J565-vc_overtime_threshold))</f>
        <v/>
      </c>
      <c r="M565" s="57"/>
      <c r="N565" s="57"/>
      <c r="O565" s="57"/>
    </row>
    <row r="566" spans="1:15">
      <c r="A566" s="58"/>
      <c r="B566" s="57"/>
      <c r="C566" s="59">
        <f>IFERROR(VLOOKUP($B566,Staff!$A$2:$B$1001,2,FALSE),"")</f>
        <v>0</v>
      </c>
      <c r="D566" s="57"/>
      <c r="E566" s="63"/>
      <c r="F566" s="63"/>
      <c r="G566" s="63"/>
      <c r="H566" s="63"/>
      <c r="I566" s="61"/>
      <c r="J566" s="64" t="str">
        <f>IF(OR($G566="",$H566=""),"",MAX(0,MOD($H566-$G566,1)*24-N($I566)/60))</f>
        <v/>
      </c>
      <c r="K566" s="64" t="str">
        <f>IF($J566="","",MIN($J566,vc_overtime_threshold))</f>
        <v/>
      </c>
      <c r="L566" s="64" t="str">
        <f>IF($J566="","",MAX(0,$J566-vc_overtime_threshold))</f>
        <v/>
      </c>
      <c r="M566" s="57"/>
      <c r="N566" s="57"/>
      <c r="O566" s="57"/>
    </row>
    <row r="567" spans="1:15">
      <c r="A567" s="58"/>
      <c r="B567" s="57"/>
      <c r="C567" s="59">
        <f>IFERROR(VLOOKUP($B567,Staff!$A$2:$B$1001,2,FALSE),"")</f>
        <v>0</v>
      </c>
      <c r="D567" s="57"/>
      <c r="E567" s="63"/>
      <c r="F567" s="63"/>
      <c r="G567" s="63"/>
      <c r="H567" s="63"/>
      <c r="I567" s="61"/>
      <c r="J567" s="64" t="str">
        <f>IF(OR($G567="",$H567=""),"",MAX(0,MOD($H567-$G567,1)*24-N($I567)/60))</f>
        <v/>
      </c>
      <c r="K567" s="64" t="str">
        <f>IF($J567="","",MIN($J567,vc_overtime_threshold))</f>
        <v/>
      </c>
      <c r="L567" s="64" t="str">
        <f>IF($J567="","",MAX(0,$J567-vc_overtime_threshold))</f>
        <v/>
      </c>
      <c r="M567" s="57"/>
      <c r="N567" s="57"/>
      <c r="O567" s="57"/>
    </row>
    <row r="568" spans="1:15">
      <c r="A568" s="58"/>
      <c r="B568" s="57"/>
      <c r="C568" s="59">
        <f>IFERROR(VLOOKUP($B568,Staff!$A$2:$B$1001,2,FALSE),"")</f>
        <v>0</v>
      </c>
      <c r="D568" s="57"/>
      <c r="E568" s="63"/>
      <c r="F568" s="63"/>
      <c r="G568" s="63"/>
      <c r="H568" s="63"/>
      <c r="I568" s="61"/>
      <c r="J568" s="64" t="str">
        <f>IF(OR($G568="",$H568=""),"",MAX(0,MOD($H568-$G568,1)*24-N($I568)/60))</f>
        <v/>
      </c>
      <c r="K568" s="64" t="str">
        <f>IF($J568="","",MIN($J568,vc_overtime_threshold))</f>
        <v/>
      </c>
      <c r="L568" s="64" t="str">
        <f>IF($J568="","",MAX(0,$J568-vc_overtime_threshold))</f>
        <v/>
      </c>
      <c r="M568" s="57"/>
      <c r="N568" s="57"/>
      <c r="O568" s="57"/>
    </row>
    <row r="569" spans="1:15">
      <c r="A569" s="58"/>
      <c r="B569" s="57"/>
      <c r="C569" s="59">
        <f>IFERROR(VLOOKUP($B569,Staff!$A$2:$B$1001,2,FALSE),"")</f>
        <v>0</v>
      </c>
      <c r="D569" s="57"/>
      <c r="E569" s="63"/>
      <c r="F569" s="63"/>
      <c r="G569" s="63"/>
      <c r="H569" s="63"/>
      <c r="I569" s="61"/>
      <c r="J569" s="64" t="str">
        <f>IF(OR($G569="",$H569=""),"",MAX(0,MOD($H569-$G569,1)*24-N($I569)/60))</f>
        <v/>
      </c>
      <c r="K569" s="64" t="str">
        <f>IF($J569="","",MIN($J569,vc_overtime_threshold))</f>
        <v/>
      </c>
      <c r="L569" s="64" t="str">
        <f>IF($J569="","",MAX(0,$J569-vc_overtime_threshold))</f>
        <v/>
      </c>
      <c r="M569" s="57"/>
      <c r="N569" s="57"/>
      <c r="O569" s="57"/>
    </row>
    <row r="570" spans="1:15">
      <c r="A570" s="58"/>
      <c r="B570" s="57"/>
      <c r="C570" s="59">
        <f>IFERROR(VLOOKUP($B570,Staff!$A$2:$B$1001,2,FALSE),"")</f>
        <v>0</v>
      </c>
      <c r="D570" s="57"/>
      <c r="E570" s="63"/>
      <c r="F570" s="63"/>
      <c r="G570" s="63"/>
      <c r="H570" s="63"/>
      <c r="I570" s="61"/>
      <c r="J570" s="64" t="str">
        <f>IF(OR($G570="",$H570=""),"",MAX(0,MOD($H570-$G570,1)*24-N($I570)/60))</f>
        <v/>
      </c>
      <c r="K570" s="64" t="str">
        <f>IF($J570="","",MIN($J570,vc_overtime_threshold))</f>
        <v/>
      </c>
      <c r="L570" s="64" t="str">
        <f>IF($J570="","",MAX(0,$J570-vc_overtime_threshold))</f>
        <v/>
      </c>
      <c r="M570" s="57"/>
      <c r="N570" s="57"/>
      <c r="O570" s="57"/>
    </row>
    <row r="571" spans="1:15">
      <c r="A571" s="58"/>
      <c r="B571" s="57"/>
      <c r="C571" s="59">
        <f>IFERROR(VLOOKUP($B571,Staff!$A$2:$B$1001,2,FALSE),"")</f>
        <v>0</v>
      </c>
      <c r="D571" s="57"/>
      <c r="E571" s="63"/>
      <c r="F571" s="63"/>
      <c r="G571" s="63"/>
      <c r="H571" s="63"/>
      <c r="I571" s="61"/>
      <c r="J571" s="64" t="str">
        <f>IF(OR($G571="",$H571=""),"",MAX(0,MOD($H571-$G571,1)*24-N($I571)/60))</f>
        <v/>
      </c>
      <c r="K571" s="64" t="str">
        <f>IF($J571="","",MIN($J571,vc_overtime_threshold))</f>
        <v/>
      </c>
      <c r="L571" s="64" t="str">
        <f>IF($J571="","",MAX(0,$J571-vc_overtime_threshold))</f>
        <v/>
      </c>
      <c r="M571" s="57"/>
      <c r="N571" s="57"/>
      <c r="O571" s="57"/>
    </row>
    <row r="572" spans="1:15">
      <c r="A572" s="58"/>
      <c r="B572" s="57"/>
      <c r="C572" s="59">
        <f>IFERROR(VLOOKUP($B572,Staff!$A$2:$B$1001,2,FALSE),"")</f>
        <v>0</v>
      </c>
      <c r="D572" s="57"/>
      <c r="E572" s="63"/>
      <c r="F572" s="63"/>
      <c r="G572" s="63"/>
      <c r="H572" s="63"/>
      <c r="I572" s="61"/>
      <c r="J572" s="64" t="str">
        <f>IF(OR($G572="",$H572=""),"",MAX(0,MOD($H572-$G572,1)*24-N($I572)/60))</f>
        <v/>
      </c>
      <c r="K572" s="64" t="str">
        <f>IF($J572="","",MIN($J572,vc_overtime_threshold))</f>
        <v/>
      </c>
      <c r="L572" s="64" t="str">
        <f>IF($J572="","",MAX(0,$J572-vc_overtime_threshold))</f>
        <v/>
      </c>
      <c r="M572" s="57"/>
      <c r="N572" s="57"/>
      <c r="O572" s="57"/>
    </row>
    <row r="573" spans="1:15">
      <c r="A573" s="58"/>
      <c r="B573" s="57"/>
      <c r="C573" s="59">
        <f>IFERROR(VLOOKUP($B573,Staff!$A$2:$B$1001,2,FALSE),"")</f>
        <v>0</v>
      </c>
      <c r="D573" s="57"/>
      <c r="E573" s="63"/>
      <c r="F573" s="63"/>
      <c r="G573" s="63"/>
      <c r="H573" s="63"/>
      <c r="I573" s="61"/>
      <c r="J573" s="64" t="str">
        <f>IF(OR($G573="",$H573=""),"",MAX(0,MOD($H573-$G573,1)*24-N($I573)/60))</f>
        <v/>
      </c>
      <c r="K573" s="64" t="str">
        <f>IF($J573="","",MIN($J573,vc_overtime_threshold))</f>
        <v/>
      </c>
      <c r="L573" s="64" t="str">
        <f>IF($J573="","",MAX(0,$J573-vc_overtime_threshold))</f>
        <v/>
      </c>
      <c r="M573" s="57"/>
      <c r="N573" s="57"/>
      <c r="O573" s="57"/>
    </row>
    <row r="574" spans="1:15">
      <c r="A574" s="58"/>
      <c r="B574" s="57"/>
      <c r="C574" s="59">
        <f>IFERROR(VLOOKUP($B574,Staff!$A$2:$B$1001,2,FALSE),"")</f>
        <v>0</v>
      </c>
      <c r="D574" s="57"/>
      <c r="E574" s="63"/>
      <c r="F574" s="63"/>
      <c r="G574" s="63"/>
      <c r="H574" s="63"/>
      <c r="I574" s="61"/>
      <c r="J574" s="64" t="str">
        <f>IF(OR($G574="",$H574=""),"",MAX(0,MOD($H574-$G574,1)*24-N($I574)/60))</f>
        <v/>
      </c>
      <c r="K574" s="64" t="str">
        <f>IF($J574="","",MIN($J574,vc_overtime_threshold))</f>
        <v/>
      </c>
      <c r="L574" s="64" t="str">
        <f>IF($J574="","",MAX(0,$J574-vc_overtime_threshold))</f>
        <v/>
      </c>
      <c r="M574" s="57"/>
      <c r="N574" s="57"/>
      <c r="O574" s="57"/>
    </row>
    <row r="575" spans="1:15">
      <c r="A575" s="58"/>
      <c r="B575" s="57"/>
      <c r="C575" s="59">
        <f>IFERROR(VLOOKUP($B575,Staff!$A$2:$B$1001,2,FALSE),"")</f>
        <v>0</v>
      </c>
      <c r="D575" s="57"/>
      <c r="E575" s="63"/>
      <c r="F575" s="63"/>
      <c r="G575" s="63"/>
      <c r="H575" s="63"/>
      <c r="I575" s="61"/>
      <c r="J575" s="64" t="str">
        <f>IF(OR($G575="",$H575=""),"",MAX(0,MOD($H575-$G575,1)*24-N($I575)/60))</f>
        <v/>
      </c>
      <c r="K575" s="64" t="str">
        <f>IF($J575="","",MIN($J575,vc_overtime_threshold))</f>
        <v/>
      </c>
      <c r="L575" s="64" t="str">
        <f>IF($J575="","",MAX(0,$J575-vc_overtime_threshold))</f>
        <v/>
      </c>
      <c r="M575" s="57"/>
      <c r="N575" s="57"/>
      <c r="O575" s="57"/>
    </row>
    <row r="576" spans="1:15">
      <c r="A576" s="58"/>
      <c r="B576" s="57"/>
      <c r="C576" s="59">
        <f>IFERROR(VLOOKUP($B576,Staff!$A$2:$B$1001,2,FALSE),"")</f>
        <v>0</v>
      </c>
      <c r="D576" s="57"/>
      <c r="E576" s="63"/>
      <c r="F576" s="63"/>
      <c r="G576" s="63"/>
      <c r="H576" s="63"/>
      <c r="I576" s="61"/>
      <c r="J576" s="64" t="str">
        <f>IF(OR($G576="",$H576=""),"",MAX(0,MOD($H576-$G576,1)*24-N($I576)/60))</f>
        <v/>
      </c>
      <c r="K576" s="64" t="str">
        <f>IF($J576="","",MIN($J576,vc_overtime_threshold))</f>
        <v/>
      </c>
      <c r="L576" s="64" t="str">
        <f>IF($J576="","",MAX(0,$J576-vc_overtime_threshold))</f>
        <v/>
      </c>
      <c r="M576" s="57"/>
      <c r="N576" s="57"/>
      <c r="O576" s="57"/>
    </row>
    <row r="577" spans="1:15">
      <c r="A577" s="58"/>
      <c r="B577" s="57"/>
      <c r="C577" s="59">
        <f>IFERROR(VLOOKUP($B577,Staff!$A$2:$B$1001,2,FALSE),"")</f>
        <v>0</v>
      </c>
      <c r="D577" s="57"/>
      <c r="E577" s="63"/>
      <c r="F577" s="63"/>
      <c r="G577" s="63"/>
      <c r="H577" s="63"/>
      <c r="I577" s="61"/>
      <c r="J577" s="64" t="str">
        <f>IF(OR($G577="",$H577=""),"",MAX(0,MOD($H577-$G577,1)*24-N($I577)/60))</f>
        <v/>
      </c>
      <c r="K577" s="64" t="str">
        <f>IF($J577="","",MIN($J577,vc_overtime_threshold))</f>
        <v/>
      </c>
      <c r="L577" s="64" t="str">
        <f>IF($J577="","",MAX(0,$J577-vc_overtime_threshold))</f>
        <v/>
      </c>
      <c r="M577" s="57"/>
      <c r="N577" s="57"/>
      <c r="O577" s="57"/>
    </row>
    <row r="578" spans="1:15">
      <c r="A578" s="58"/>
      <c r="B578" s="57"/>
      <c r="C578" s="59">
        <f>IFERROR(VLOOKUP($B578,Staff!$A$2:$B$1001,2,FALSE),"")</f>
        <v>0</v>
      </c>
      <c r="D578" s="57"/>
      <c r="E578" s="63"/>
      <c r="F578" s="63"/>
      <c r="G578" s="63"/>
      <c r="H578" s="63"/>
      <c r="I578" s="61"/>
      <c r="J578" s="64" t="str">
        <f>IF(OR($G578="",$H578=""),"",MAX(0,MOD($H578-$G578,1)*24-N($I578)/60))</f>
        <v/>
      </c>
      <c r="K578" s="64" t="str">
        <f>IF($J578="","",MIN($J578,vc_overtime_threshold))</f>
        <v/>
      </c>
      <c r="L578" s="64" t="str">
        <f>IF($J578="","",MAX(0,$J578-vc_overtime_threshold))</f>
        <v/>
      </c>
      <c r="M578" s="57"/>
      <c r="N578" s="57"/>
      <c r="O578" s="57"/>
    </row>
    <row r="579" spans="1:15">
      <c r="A579" s="58"/>
      <c r="B579" s="57"/>
      <c r="C579" s="59">
        <f>IFERROR(VLOOKUP($B579,Staff!$A$2:$B$1001,2,FALSE),"")</f>
        <v>0</v>
      </c>
      <c r="D579" s="57"/>
      <c r="E579" s="63"/>
      <c r="F579" s="63"/>
      <c r="G579" s="63"/>
      <c r="H579" s="63"/>
      <c r="I579" s="61"/>
      <c r="J579" s="64" t="str">
        <f>IF(OR($G579="",$H579=""),"",MAX(0,MOD($H579-$G579,1)*24-N($I579)/60))</f>
        <v/>
      </c>
      <c r="K579" s="64" t="str">
        <f>IF($J579="","",MIN($J579,vc_overtime_threshold))</f>
        <v/>
      </c>
      <c r="L579" s="64" t="str">
        <f>IF($J579="","",MAX(0,$J579-vc_overtime_threshold))</f>
        <v/>
      </c>
      <c r="M579" s="57"/>
      <c r="N579" s="57"/>
      <c r="O579" s="57"/>
    </row>
    <row r="580" spans="1:15">
      <c r="A580" s="58"/>
      <c r="B580" s="57"/>
      <c r="C580" s="59">
        <f>IFERROR(VLOOKUP($B580,Staff!$A$2:$B$1001,2,FALSE),"")</f>
        <v>0</v>
      </c>
      <c r="D580" s="57"/>
      <c r="E580" s="63"/>
      <c r="F580" s="63"/>
      <c r="G580" s="63"/>
      <c r="H580" s="63"/>
      <c r="I580" s="61"/>
      <c r="J580" s="64" t="str">
        <f>IF(OR($G580="",$H580=""),"",MAX(0,MOD($H580-$G580,1)*24-N($I580)/60))</f>
        <v/>
      </c>
      <c r="K580" s="64" t="str">
        <f>IF($J580="","",MIN($J580,vc_overtime_threshold))</f>
        <v/>
      </c>
      <c r="L580" s="64" t="str">
        <f>IF($J580="","",MAX(0,$J580-vc_overtime_threshold))</f>
        <v/>
      </c>
      <c r="M580" s="57"/>
      <c r="N580" s="57"/>
      <c r="O580" s="57"/>
    </row>
    <row r="581" spans="1:15">
      <c r="A581" s="58"/>
      <c r="B581" s="57"/>
      <c r="C581" s="59">
        <f>IFERROR(VLOOKUP($B581,Staff!$A$2:$B$1001,2,FALSE),"")</f>
        <v>0</v>
      </c>
      <c r="D581" s="57"/>
      <c r="E581" s="63"/>
      <c r="F581" s="63"/>
      <c r="G581" s="63"/>
      <c r="H581" s="63"/>
      <c r="I581" s="61"/>
      <c r="J581" s="64" t="str">
        <f>IF(OR($G581="",$H581=""),"",MAX(0,MOD($H581-$G581,1)*24-N($I581)/60))</f>
        <v/>
      </c>
      <c r="K581" s="64" t="str">
        <f>IF($J581="","",MIN($J581,vc_overtime_threshold))</f>
        <v/>
      </c>
      <c r="L581" s="64" t="str">
        <f>IF($J581="","",MAX(0,$J581-vc_overtime_threshold))</f>
        <v/>
      </c>
      <c r="M581" s="57"/>
      <c r="N581" s="57"/>
      <c r="O581" s="57"/>
    </row>
    <row r="582" spans="1:15">
      <c r="A582" s="58"/>
      <c r="B582" s="57"/>
      <c r="C582" s="59">
        <f>IFERROR(VLOOKUP($B582,Staff!$A$2:$B$1001,2,FALSE),"")</f>
        <v>0</v>
      </c>
      <c r="D582" s="57"/>
      <c r="E582" s="63"/>
      <c r="F582" s="63"/>
      <c r="G582" s="63"/>
      <c r="H582" s="63"/>
      <c r="I582" s="61"/>
      <c r="J582" s="64" t="str">
        <f>IF(OR($G582="",$H582=""),"",MAX(0,MOD($H582-$G582,1)*24-N($I582)/60))</f>
        <v/>
      </c>
      <c r="K582" s="64" t="str">
        <f>IF($J582="","",MIN($J582,vc_overtime_threshold))</f>
        <v/>
      </c>
      <c r="L582" s="64" t="str">
        <f>IF($J582="","",MAX(0,$J582-vc_overtime_threshold))</f>
        <v/>
      </c>
      <c r="M582" s="57"/>
      <c r="N582" s="57"/>
      <c r="O582" s="57"/>
    </row>
    <row r="583" spans="1:15">
      <c r="A583" s="58"/>
      <c r="B583" s="57"/>
      <c r="C583" s="59">
        <f>IFERROR(VLOOKUP($B583,Staff!$A$2:$B$1001,2,FALSE),"")</f>
        <v>0</v>
      </c>
      <c r="D583" s="57"/>
      <c r="E583" s="63"/>
      <c r="F583" s="63"/>
      <c r="G583" s="63"/>
      <c r="H583" s="63"/>
      <c r="I583" s="61"/>
      <c r="J583" s="64" t="str">
        <f>IF(OR($G583="",$H583=""),"",MAX(0,MOD($H583-$G583,1)*24-N($I583)/60))</f>
        <v/>
      </c>
      <c r="K583" s="64" t="str">
        <f>IF($J583="","",MIN($J583,vc_overtime_threshold))</f>
        <v/>
      </c>
      <c r="L583" s="64" t="str">
        <f>IF($J583="","",MAX(0,$J583-vc_overtime_threshold))</f>
        <v/>
      </c>
      <c r="M583" s="57"/>
      <c r="N583" s="57"/>
      <c r="O583" s="57"/>
    </row>
    <row r="584" spans="1:15">
      <c r="A584" s="58"/>
      <c r="B584" s="57"/>
      <c r="C584" s="59">
        <f>IFERROR(VLOOKUP($B584,Staff!$A$2:$B$1001,2,FALSE),"")</f>
        <v>0</v>
      </c>
      <c r="D584" s="57"/>
      <c r="E584" s="63"/>
      <c r="F584" s="63"/>
      <c r="G584" s="63"/>
      <c r="H584" s="63"/>
      <c r="I584" s="61"/>
      <c r="J584" s="64" t="str">
        <f>IF(OR($G584="",$H584=""),"",MAX(0,MOD($H584-$G584,1)*24-N($I584)/60))</f>
        <v/>
      </c>
      <c r="K584" s="64" t="str">
        <f>IF($J584="","",MIN($J584,vc_overtime_threshold))</f>
        <v/>
      </c>
      <c r="L584" s="64" t="str">
        <f>IF($J584="","",MAX(0,$J584-vc_overtime_threshold))</f>
        <v/>
      </c>
      <c r="M584" s="57"/>
      <c r="N584" s="57"/>
      <c r="O584" s="57"/>
    </row>
    <row r="585" spans="1:15">
      <c r="A585" s="58"/>
      <c r="B585" s="57"/>
      <c r="C585" s="59">
        <f>IFERROR(VLOOKUP($B585,Staff!$A$2:$B$1001,2,FALSE),"")</f>
        <v>0</v>
      </c>
      <c r="D585" s="57"/>
      <c r="E585" s="63"/>
      <c r="F585" s="63"/>
      <c r="G585" s="63"/>
      <c r="H585" s="63"/>
      <c r="I585" s="61"/>
      <c r="J585" s="64" t="str">
        <f>IF(OR($G585="",$H585=""),"",MAX(0,MOD($H585-$G585,1)*24-N($I585)/60))</f>
        <v/>
      </c>
      <c r="K585" s="64" t="str">
        <f>IF($J585="","",MIN($J585,vc_overtime_threshold))</f>
        <v/>
      </c>
      <c r="L585" s="64" t="str">
        <f>IF($J585="","",MAX(0,$J585-vc_overtime_threshold))</f>
        <v/>
      </c>
      <c r="M585" s="57"/>
      <c r="N585" s="57"/>
      <c r="O585" s="57"/>
    </row>
    <row r="586" spans="1:15">
      <c r="A586" s="58"/>
      <c r="B586" s="57"/>
      <c r="C586" s="59">
        <f>IFERROR(VLOOKUP($B586,Staff!$A$2:$B$1001,2,FALSE),"")</f>
        <v>0</v>
      </c>
      <c r="D586" s="57"/>
      <c r="E586" s="63"/>
      <c r="F586" s="63"/>
      <c r="G586" s="63"/>
      <c r="H586" s="63"/>
      <c r="I586" s="61"/>
      <c r="J586" s="64" t="str">
        <f>IF(OR($G586="",$H586=""),"",MAX(0,MOD($H586-$G586,1)*24-N($I586)/60))</f>
        <v/>
      </c>
      <c r="K586" s="64" t="str">
        <f>IF($J586="","",MIN($J586,vc_overtime_threshold))</f>
        <v/>
      </c>
      <c r="L586" s="64" t="str">
        <f>IF($J586="","",MAX(0,$J586-vc_overtime_threshold))</f>
        <v/>
      </c>
      <c r="M586" s="57"/>
      <c r="N586" s="57"/>
      <c r="O586" s="57"/>
    </row>
    <row r="587" spans="1:15">
      <c r="A587" s="58"/>
      <c r="B587" s="57"/>
      <c r="C587" s="59">
        <f>IFERROR(VLOOKUP($B587,Staff!$A$2:$B$1001,2,FALSE),"")</f>
        <v>0</v>
      </c>
      <c r="D587" s="57"/>
      <c r="E587" s="63"/>
      <c r="F587" s="63"/>
      <c r="G587" s="63"/>
      <c r="H587" s="63"/>
      <c r="I587" s="61"/>
      <c r="J587" s="64" t="str">
        <f>IF(OR($G587="",$H587=""),"",MAX(0,MOD($H587-$G587,1)*24-N($I587)/60))</f>
        <v/>
      </c>
      <c r="K587" s="64" t="str">
        <f>IF($J587="","",MIN($J587,vc_overtime_threshold))</f>
        <v/>
      </c>
      <c r="L587" s="64" t="str">
        <f>IF($J587="","",MAX(0,$J587-vc_overtime_threshold))</f>
        <v/>
      </c>
      <c r="M587" s="57"/>
      <c r="N587" s="57"/>
      <c r="O587" s="57"/>
    </row>
    <row r="588" spans="1:15">
      <c r="A588" s="58"/>
      <c r="B588" s="57"/>
      <c r="C588" s="59">
        <f>IFERROR(VLOOKUP($B588,Staff!$A$2:$B$1001,2,FALSE),"")</f>
        <v>0</v>
      </c>
      <c r="D588" s="57"/>
      <c r="E588" s="63"/>
      <c r="F588" s="63"/>
      <c r="G588" s="63"/>
      <c r="H588" s="63"/>
      <c r="I588" s="61"/>
      <c r="J588" s="64" t="str">
        <f>IF(OR($G588="",$H588=""),"",MAX(0,MOD($H588-$G588,1)*24-N($I588)/60))</f>
        <v/>
      </c>
      <c r="K588" s="64" t="str">
        <f>IF($J588="","",MIN($J588,vc_overtime_threshold))</f>
        <v/>
      </c>
      <c r="L588" s="64" t="str">
        <f>IF($J588="","",MAX(0,$J588-vc_overtime_threshold))</f>
        <v/>
      </c>
      <c r="M588" s="57"/>
      <c r="N588" s="57"/>
      <c r="O588" s="57"/>
    </row>
    <row r="589" spans="1:15">
      <c r="A589" s="58"/>
      <c r="B589" s="57"/>
      <c r="C589" s="59">
        <f>IFERROR(VLOOKUP($B589,Staff!$A$2:$B$1001,2,FALSE),"")</f>
        <v>0</v>
      </c>
      <c r="D589" s="57"/>
      <c r="E589" s="63"/>
      <c r="F589" s="63"/>
      <c r="G589" s="63"/>
      <c r="H589" s="63"/>
      <c r="I589" s="61"/>
      <c r="J589" s="64" t="str">
        <f>IF(OR($G589="",$H589=""),"",MAX(0,MOD($H589-$G589,1)*24-N($I589)/60))</f>
        <v/>
      </c>
      <c r="K589" s="64" t="str">
        <f>IF($J589="","",MIN($J589,vc_overtime_threshold))</f>
        <v/>
      </c>
      <c r="L589" s="64" t="str">
        <f>IF($J589="","",MAX(0,$J589-vc_overtime_threshold))</f>
        <v/>
      </c>
      <c r="M589" s="57"/>
      <c r="N589" s="57"/>
      <c r="O589" s="57"/>
    </row>
    <row r="590" spans="1:15">
      <c r="A590" s="58"/>
      <c r="B590" s="57"/>
      <c r="C590" s="59">
        <f>IFERROR(VLOOKUP($B590,Staff!$A$2:$B$1001,2,FALSE),"")</f>
        <v>0</v>
      </c>
      <c r="D590" s="57"/>
      <c r="E590" s="63"/>
      <c r="F590" s="63"/>
      <c r="G590" s="63"/>
      <c r="H590" s="63"/>
      <c r="I590" s="61"/>
      <c r="J590" s="64" t="str">
        <f>IF(OR($G590="",$H590=""),"",MAX(0,MOD($H590-$G590,1)*24-N($I590)/60))</f>
        <v/>
      </c>
      <c r="K590" s="64" t="str">
        <f>IF($J590="","",MIN($J590,vc_overtime_threshold))</f>
        <v/>
      </c>
      <c r="L590" s="64" t="str">
        <f>IF($J590="","",MAX(0,$J590-vc_overtime_threshold))</f>
        <v/>
      </c>
      <c r="M590" s="57"/>
      <c r="N590" s="57"/>
      <c r="O590" s="57"/>
    </row>
    <row r="591" spans="1:15">
      <c r="A591" s="58"/>
      <c r="B591" s="57"/>
      <c r="C591" s="59">
        <f>IFERROR(VLOOKUP($B591,Staff!$A$2:$B$1001,2,FALSE),"")</f>
        <v>0</v>
      </c>
      <c r="D591" s="57"/>
      <c r="E591" s="63"/>
      <c r="F591" s="63"/>
      <c r="G591" s="63"/>
      <c r="H591" s="63"/>
      <c r="I591" s="61"/>
      <c r="J591" s="64" t="str">
        <f>IF(OR($G591="",$H591=""),"",MAX(0,MOD($H591-$G591,1)*24-N($I591)/60))</f>
        <v/>
      </c>
      <c r="K591" s="64" t="str">
        <f>IF($J591="","",MIN($J591,vc_overtime_threshold))</f>
        <v/>
      </c>
      <c r="L591" s="64" t="str">
        <f>IF($J591="","",MAX(0,$J591-vc_overtime_threshold))</f>
        <v/>
      </c>
      <c r="M591" s="57"/>
      <c r="N591" s="57"/>
      <c r="O591" s="57"/>
    </row>
    <row r="592" spans="1:15">
      <c r="A592" s="58"/>
      <c r="B592" s="57"/>
      <c r="C592" s="59">
        <f>IFERROR(VLOOKUP($B592,Staff!$A$2:$B$1001,2,FALSE),"")</f>
        <v>0</v>
      </c>
      <c r="D592" s="57"/>
      <c r="E592" s="63"/>
      <c r="F592" s="63"/>
      <c r="G592" s="63"/>
      <c r="H592" s="63"/>
      <c r="I592" s="61"/>
      <c r="J592" s="64" t="str">
        <f>IF(OR($G592="",$H592=""),"",MAX(0,MOD($H592-$G592,1)*24-N($I592)/60))</f>
        <v/>
      </c>
      <c r="K592" s="64" t="str">
        <f>IF($J592="","",MIN($J592,vc_overtime_threshold))</f>
        <v/>
      </c>
      <c r="L592" s="64" t="str">
        <f>IF($J592="","",MAX(0,$J592-vc_overtime_threshold))</f>
        <v/>
      </c>
      <c r="M592" s="57"/>
      <c r="N592" s="57"/>
      <c r="O592" s="57"/>
    </row>
    <row r="593" spans="1:15">
      <c r="A593" s="58"/>
      <c r="B593" s="57"/>
      <c r="C593" s="59">
        <f>IFERROR(VLOOKUP($B593,Staff!$A$2:$B$1001,2,FALSE),"")</f>
        <v>0</v>
      </c>
      <c r="D593" s="57"/>
      <c r="E593" s="63"/>
      <c r="F593" s="63"/>
      <c r="G593" s="63"/>
      <c r="H593" s="63"/>
      <c r="I593" s="61"/>
      <c r="J593" s="64" t="str">
        <f>IF(OR($G593="",$H593=""),"",MAX(0,MOD($H593-$G593,1)*24-N($I593)/60))</f>
        <v/>
      </c>
      <c r="K593" s="64" t="str">
        <f>IF($J593="","",MIN($J593,vc_overtime_threshold))</f>
        <v/>
      </c>
      <c r="L593" s="64" t="str">
        <f>IF($J593="","",MAX(0,$J593-vc_overtime_threshold))</f>
        <v/>
      </c>
      <c r="M593" s="57"/>
      <c r="N593" s="57"/>
      <c r="O593" s="57"/>
    </row>
    <row r="594" spans="1:15">
      <c r="A594" s="58"/>
      <c r="B594" s="57"/>
      <c r="C594" s="59">
        <f>IFERROR(VLOOKUP($B594,Staff!$A$2:$B$1001,2,FALSE),"")</f>
        <v>0</v>
      </c>
      <c r="D594" s="57"/>
      <c r="E594" s="63"/>
      <c r="F594" s="63"/>
      <c r="G594" s="63"/>
      <c r="H594" s="63"/>
      <c r="I594" s="61"/>
      <c r="J594" s="64" t="str">
        <f>IF(OR($G594="",$H594=""),"",MAX(0,MOD($H594-$G594,1)*24-N($I594)/60))</f>
        <v/>
      </c>
      <c r="K594" s="64" t="str">
        <f>IF($J594="","",MIN($J594,vc_overtime_threshold))</f>
        <v/>
      </c>
      <c r="L594" s="64" t="str">
        <f>IF($J594="","",MAX(0,$J594-vc_overtime_threshold))</f>
        <v/>
      </c>
      <c r="M594" s="57"/>
      <c r="N594" s="57"/>
      <c r="O594" s="57"/>
    </row>
    <row r="595" spans="1:15">
      <c r="A595" s="58"/>
      <c r="B595" s="57"/>
      <c r="C595" s="59">
        <f>IFERROR(VLOOKUP($B595,Staff!$A$2:$B$1001,2,FALSE),"")</f>
        <v>0</v>
      </c>
      <c r="D595" s="57"/>
      <c r="E595" s="63"/>
      <c r="F595" s="63"/>
      <c r="G595" s="63"/>
      <c r="H595" s="63"/>
      <c r="I595" s="61"/>
      <c r="J595" s="64" t="str">
        <f>IF(OR($G595="",$H595=""),"",MAX(0,MOD($H595-$G595,1)*24-N($I595)/60))</f>
        <v/>
      </c>
      <c r="K595" s="64" t="str">
        <f>IF($J595="","",MIN($J595,vc_overtime_threshold))</f>
        <v/>
      </c>
      <c r="L595" s="64" t="str">
        <f>IF($J595="","",MAX(0,$J595-vc_overtime_threshold))</f>
        <v/>
      </c>
      <c r="M595" s="57"/>
      <c r="N595" s="57"/>
      <c r="O595" s="57"/>
    </row>
    <row r="596" spans="1:15">
      <c r="A596" s="58"/>
      <c r="B596" s="57"/>
      <c r="C596" s="59">
        <f>IFERROR(VLOOKUP($B596,Staff!$A$2:$B$1001,2,FALSE),"")</f>
        <v>0</v>
      </c>
      <c r="D596" s="57"/>
      <c r="E596" s="63"/>
      <c r="F596" s="63"/>
      <c r="G596" s="63"/>
      <c r="H596" s="63"/>
      <c r="I596" s="61"/>
      <c r="J596" s="64" t="str">
        <f>IF(OR($G596="",$H596=""),"",MAX(0,MOD($H596-$G596,1)*24-N($I596)/60))</f>
        <v/>
      </c>
      <c r="K596" s="64" t="str">
        <f>IF($J596="","",MIN($J596,vc_overtime_threshold))</f>
        <v/>
      </c>
      <c r="L596" s="64" t="str">
        <f>IF($J596="","",MAX(0,$J596-vc_overtime_threshold))</f>
        <v/>
      </c>
      <c r="M596" s="57"/>
      <c r="N596" s="57"/>
      <c r="O596" s="57"/>
    </row>
    <row r="597" spans="1:15">
      <c r="A597" s="58"/>
      <c r="B597" s="57"/>
      <c r="C597" s="59">
        <f>IFERROR(VLOOKUP($B597,Staff!$A$2:$B$1001,2,FALSE),"")</f>
        <v>0</v>
      </c>
      <c r="D597" s="57"/>
      <c r="E597" s="63"/>
      <c r="F597" s="63"/>
      <c r="G597" s="63"/>
      <c r="H597" s="63"/>
      <c r="I597" s="61"/>
      <c r="J597" s="64" t="str">
        <f>IF(OR($G597="",$H597=""),"",MAX(0,MOD($H597-$G597,1)*24-N($I597)/60))</f>
        <v/>
      </c>
      <c r="K597" s="64" t="str">
        <f>IF($J597="","",MIN($J597,vc_overtime_threshold))</f>
        <v/>
      </c>
      <c r="L597" s="64" t="str">
        <f>IF($J597="","",MAX(0,$J597-vc_overtime_threshold))</f>
        <v/>
      </c>
      <c r="M597" s="57"/>
      <c r="N597" s="57"/>
      <c r="O597" s="57"/>
    </row>
    <row r="598" spans="1:15">
      <c r="A598" s="58"/>
      <c r="B598" s="57"/>
      <c r="C598" s="59">
        <f>IFERROR(VLOOKUP($B598,Staff!$A$2:$B$1001,2,FALSE),"")</f>
        <v>0</v>
      </c>
      <c r="D598" s="57"/>
      <c r="E598" s="63"/>
      <c r="F598" s="63"/>
      <c r="G598" s="63"/>
      <c r="H598" s="63"/>
      <c r="I598" s="61"/>
      <c r="J598" s="64" t="str">
        <f>IF(OR($G598="",$H598=""),"",MAX(0,MOD($H598-$G598,1)*24-N($I598)/60))</f>
        <v/>
      </c>
      <c r="K598" s="64" t="str">
        <f>IF($J598="","",MIN($J598,vc_overtime_threshold))</f>
        <v/>
      </c>
      <c r="L598" s="64" t="str">
        <f>IF($J598="","",MAX(0,$J598-vc_overtime_threshold))</f>
        <v/>
      </c>
      <c r="M598" s="57"/>
      <c r="N598" s="57"/>
      <c r="O598" s="57"/>
    </row>
    <row r="599" spans="1:15">
      <c r="A599" s="58"/>
      <c r="B599" s="57"/>
      <c r="C599" s="59">
        <f>IFERROR(VLOOKUP($B599,Staff!$A$2:$B$1001,2,FALSE),"")</f>
        <v>0</v>
      </c>
      <c r="D599" s="57"/>
      <c r="E599" s="63"/>
      <c r="F599" s="63"/>
      <c r="G599" s="63"/>
      <c r="H599" s="63"/>
      <c r="I599" s="61"/>
      <c r="J599" s="64" t="str">
        <f>IF(OR($G599="",$H599=""),"",MAX(0,MOD($H599-$G599,1)*24-N($I599)/60))</f>
        <v/>
      </c>
      <c r="K599" s="64" t="str">
        <f>IF($J599="","",MIN($J599,vc_overtime_threshold))</f>
        <v/>
      </c>
      <c r="L599" s="64" t="str">
        <f>IF($J599="","",MAX(0,$J599-vc_overtime_threshold))</f>
        <v/>
      </c>
      <c r="M599" s="57"/>
      <c r="N599" s="57"/>
      <c r="O599" s="57"/>
    </row>
    <row r="600" spans="1:15">
      <c r="A600" s="58"/>
      <c r="B600" s="57"/>
      <c r="C600" s="59">
        <f>IFERROR(VLOOKUP($B600,Staff!$A$2:$B$1001,2,FALSE),"")</f>
        <v>0</v>
      </c>
      <c r="D600" s="57"/>
      <c r="E600" s="63"/>
      <c r="F600" s="63"/>
      <c r="G600" s="63"/>
      <c r="H600" s="63"/>
      <c r="I600" s="61"/>
      <c r="J600" s="64" t="str">
        <f>IF(OR($G600="",$H600=""),"",MAX(0,MOD($H600-$G600,1)*24-N($I600)/60))</f>
        <v/>
      </c>
      <c r="K600" s="64" t="str">
        <f>IF($J600="","",MIN($J600,vc_overtime_threshold))</f>
        <v/>
      </c>
      <c r="L600" s="64" t="str">
        <f>IF($J600="","",MAX(0,$J600-vc_overtime_threshold))</f>
        <v/>
      </c>
      <c r="M600" s="57"/>
      <c r="N600" s="57"/>
      <c r="O600" s="57"/>
    </row>
    <row r="601" spans="1:15">
      <c r="A601" s="58"/>
      <c r="B601" s="57"/>
      <c r="C601" s="59">
        <f>IFERROR(VLOOKUP($B601,Staff!$A$2:$B$1001,2,FALSE),"")</f>
        <v>0</v>
      </c>
      <c r="D601" s="57"/>
      <c r="E601" s="63"/>
      <c r="F601" s="63"/>
      <c r="G601" s="63"/>
      <c r="H601" s="63"/>
      <c r="I601" s="61"/>
      <c r="J601" s="64" t="str">
        <f>IF(OR($G601="",$H601=""),"",MAX(0,MOD($H601-$G601,1)*24-N($I601)/60))</f>
        <v/>
      </c>
      <c r="K601" s="64" t="str">
        <f>IF($J601="","",MIN($J601,vc_overtime_threshold))</f>
        <v/>
      </c>
      <c r="L601" s="64" t="str">
        <f>IF($J601="","",MAX(0,$J601-vc_overtime_threshold))</f>
        <v/>
      </c>
      <c r="M601" s="57"/>
      <c r="N601" s="57"/>
      <c r="O601" s="57"/>
    </row>
    <row r="602" spans="1:15">
      <c r="A602" s="58"/>
      <c r="B602" s="57"/>
      <c r="C602" s="59">
        <f>IFERROR(VLOOKUP($B602,Staff!$A$2:$B$1001,2,FALSE),"")</f>
        <v>0</v>
      </c>
      <c r="D602" s="57"/>
      <c r="E602" s="63"/>
      <c r="F602" s="63"/>
      <c r="G602" s="63"/>
      <c r="H602" s="63"/>
      <c r="I602" s="61"/>
      <c r="J602" s="64" t="str">
        <f>IF(OR($G602="",$H602=""),"",MAX(0,MOD($H602-$G602,1)*24-N($I602)/60))</f>
        <v/>
      </c>
      <c r="K602" s="64" t="str">
        <f>IF($J602="","",MIN($J602,vc_overtime_threshold))</f>
        <v/>
      </c>
      <c r="L602" s="64" t="str">
        <f>IF($J602="","",MAX(0,$J602-vc_overtime_threshold))</f>
        <v/>
      </c>
      <c r="M602" s="57"/>
      <c r="N602" s="57"/>
      <c r="O602" s="57"/>
    </row>
    <row r="603" spans="1:15">
      <c r="A603" s="58"/>
      <c r="B603" s="57"/>
      <c r="C603" s="59">
        <f>IFERROR(VLOOKUP($B603,Staff!$A$2:$B$1001,2,FALSE),"")</f>
        <v>0</v>
      </c>
      <c r="D603" s="57"/>
      <c r="E603" s="63"/>
      <c r="F603" s="63"/>
      <c r="G603" s="63"/>
      <c r="H603" s="63"/>
      <c r="I603" s="61"/>
      <c r="J603" s="64" t="str">
        <f>IF(OR($G603="",$H603=""),"",MAX(0,MOD($H603-$G603,1)*24-N($I603)/60))</f>
        <v/>
      </c>
      <c r="K603" s="64" t="str">
        <f>IF($J603="","",MIN($J603,vc_overtime_threshold))</f>
        <v/>
      </c>
      <c r="L603" s="64" t="str">
        <f>IF($J603="","",MAX(0,$J603-vc_overtime_threshold))</f>
        <v/>
      </c>
      <c r="M603" s="57"/>
      <c r="N603" s="57"/>
      <c r="O603" s="57"/>
    </row>
    <row r="604" spans="1:15">
      <c r="A604" s="58"/>
      <c r="B604" s="57"/>
      <c r="C604" s="59">
        <f>IFERROR(VLOOKUP($B604,Staff!$A$2:$B$1001,2,FALSE),"")</f>
        <v>0</v>
      </c>
      <c r="D604" s="57"/>
      <c r="E604" s="63"/>
      <c r="F604" s="63"/>
      <c r="G604" s="63"/>
      <c r="H604" s="63"/>
      <c r="I604" s="61"/>
      <c r="J604" s="64" t="str">
        <f>IF(OR($G604="",$H604=""),"",MAX(0,MOD($H604-$G604,1)*24-N($I604)/60))</f>
        <v/>
      </c>
      <c r="K604" s="64" t="str">
        <f>IF($J604="","",MIN($J604,vc_overtime_threshold))</f>
        <v/>
      </c>
      <c r="L604" s="64" t="str">
        <f>IF($J604="","",MAX(0,$J604-vc_overtime_threshold))</f>
        <v/>
      </c>
      <c r="M604" s="57"/>
      <c r="N604" s="57"/>
      <c r="O604" s="57"/>
    </row>
    <row r="605" spans="1:15">
      <c r="A605" s="58"/>
      <c r="B605" s="57"/>
      <c r="C605" s="59">
        <f>IFERROR(VLOOKUP($B605,Staff!$A$2:$B$1001,2,FALSE),"")</f>
        <v>0</v>
      </c>
      <c r="D605" s="57"/>
      <c r="E605" s="63"/>
      <c r="F605" s="63"/>
      <c r="G605" s="63"/>
      <c r="H605" s="63"/>
      <c r="I605" s="61"/>
      <c r="J605" s="64" t="str">
        <f>IF(OR($G605="",$H605=""),"",MAX(0,MOD($H605-$G605,1)*24-N($I605)/60))</f>
        <v/>
      </c>
      <c r="K605" s="64" t="str">
        <f>IF($J605="","",MIN($J605,vc_overtime_threshold))</f>
        <v/>
      </c>
      <c r="L605" s="64" t="str">
        <f>IF($J605="","",MAX(0,$J605-vc_overtime_threshold))</f>
        <v/>
      </c>
      <c r="M605" s="57"/>
      <c r="N605" s="57"/>
      <c r="O605" s="57"/>
    </row>
    <row r="606" spans="1:15">
      <c r="A606" s="58"/>
      <c r="B606" s="57"/>
      <c r="C606" s="59">
        <f>IFERROR(VLOOKUP($B606,Staff!$A$2:$B$1001,2,FALSE),"")</f>
        <v>0</v>
      </c>
      <c r="D606" s="57"/>
      <c r="E606" s="63"/>
      <c r="F606" s="63"/>
      <c r="G606" s="63"/>
      <c r="H606" s="63"/>
      <c r="I606" s="61"/>
      <c r="J606" s="64" t="str">
        <f>IF(OR($G606="",$H606=""),"",MAX(0,MOD($H606-$G606,1)*24-N($I606)/60))</f>
        <v/>
      </c>
      <c r="K606" s="64" t="str">
        <f>IF($J606="","",MIN($J606,vc_overtime_threshold))</f>
        <v/>
      </c>
      <c r="L606" s="64" t="str">
        <f>IF($J606="","",MAX(0,$J606-vc_overtime_threshold))</f>
        <v/>
      </c>
      <c r="M606" s="57"/>
      <c r="N606" s="57"/>
      <c r="O606" s="57"/>
    </row>
    <row r="607" spans="1:15">
      <c r="A607" s="58"/>
      <c r="B607" s="57"/>
      <c r="C607" s="59">
        <f>IFERROR(VLOOKUP($B607,Staff!$A$2:$B$1001,2,FALSE),"")</f>
        <v>0</v>
      </c>
      <c r="D607" s="57"/>
      <c r="E607" s="63"/>
      <c r="F607" s="63"/>
      <c r="G607" s="63"/>
      <c r="H607" s="63"/>
      <c r="I607" s="61"/>
      <c r="J607" s="64" t="str">
        <f>IF(OR($G607="",$H607=""),"",MAX(0,MOD($H607-$G607,1)*24-N($I607)/60))</f>
        <v/>
      </c>
      <c r="K607" s="64" t="str">
        <f>IF($J607="","",MIN($J607,vc_overtime_threshold))</f>
        <v/>
      </c>
      <c r="L607" s="64" t="str">
        <f>IF($J607="","",MAX(0,$J607-vc_overtime_threshold))</f>
        <v/>
      </c>
      <c r="M607" s="57"/>
      <c r="N607" s="57"/>
      <c r="O607" s="57"/>
    </row>
    <row r="608" spans="1:15">
      <c r="A608" s="58"/>
      <c r="B608" s="57"/>
      <c r="C608" s="59">
        <f>IFERROR(VLOOKUP($B608,Staff!$A$2:$B$1001,2,FALSE),"")</f>
        <v>0</v>
      </c>
      <c r="D608" s="57"/>
      <c r="E608" s="63"/>
      <c r="F608" s="63"/>
      <c r="G608" s="63"/>
      <c r="H608" s="63"/>
      <c r="I608" s="61"/>
      <c r="J608" s="64" t="str">
        <f>IF(OR($G608="",$H608=""),"",MAX(0,MOD($H608-$G608,1)*24-N($I608)/60))</f>
        <v/>
      </c>
      <c r="K608" s="64" t="str">
        <f>IF($J608="","",MIN($J608,vc_overtime_threshold))</f>
        <v/>
      </c>
      <c r="L608" s="64" t="str">
        <f>IF($J608="","",MAX(0,$J608-vc_overtime_threshold))</f>
        <v/>
      </c>
      <c r="M608" s="57"/>
      <c r="N608" s="57"/>
      <c r="O608" s="57"/>
    </row>
    <row r="609" spans="1:15">
      <c r="A609" s="58"/>
      <c r="B609" s="57"/>
      <c r="C609" s="59">
        <f>IFERROR(VLOOKUP($B609,Staff!$A$2:$B$1001,2,FALSE),"")</f>
        <v>0</v>
      </c>
      <c r="D609" s="57"/>
      <c r="E609" s="63"/>
      <c r="F609" s="63"/>
      <c r="G609" s="63"/>
      <c r="H609" s="63"/>
      <c r="I609" s="61"/>
      <c r="J609" s="64" t="str">
        <f>IF(OR($G609="",$H609=""),"",MAX(0,MOD($H609-$G609,1)*24-N($I609)/60))</f>
        <v/>
      </c>
      <c r="K609" s="64" t="str">
        <f>IF($J609="","",MIN($J609,vc_overtime_threshold))</f>
        <v/>
      </c>
      <c r="L609" s="64" t="str">
        <f>IF($J609="","",MAX(0,$J609-vc_overtime_threshold))</f>
        <v/>
      </c>
      <c r="M609" s="57"/>
      <c r="N609" s="57"/>
      <c r="O609" s="57"/>
    </row>
    <row r="610" spans="1:15">
      <c r="A610" s="58"/>
      <c r="B610" s="57"/>
      <c r="C610" s="59">
        <f>IFERROR(VLOOKUP($B610,Staff!$A$2:$B$1001,2,FALSE),"")</f>
        <v>0</v>
      </c>
      <c r="D610" s="57"/>
      <c r="E610" s="63"/>
      <c r="F610" s="63"/>
      <c r="G610" s="63"/>
      <c r="H610" s="63"/>
      <c r="I610" s="61"/>
      <c r="J610" s="64" t="str">
        <f>IF(OR($G610="",$H610=""),"",MAX(0,MOD($H610-$G610,1)*24-N($I610)/60))</f>
        <v/>
      </c>
      <c r="K610" s="64" t="str">
        <f>IF($J610="","",MIN($J610,vc_overtime_threshold))</f>
        <v/>
      </c>
      <c r="L610" s="64" t="str">
        <f>IF($J610="","",MAX(0,$J610-vc_overtime_threshold))</f>
        <v/>
      </c>
      <c r="M610" s="57"/>
      <c r="N610" s="57"/>
      <c r="O610" s="57"/>
    </row>
    <row r="611" spans="1:15">
      <c r="A611" s="58"/>
      <c r="B611" s="57"/>
      <c r="C611" s="59">
        <f>IFERROR(VLOOKUP($B611,Staff!$A$2:$B$1001,2,FALSE),"")</f>
        <v>0</v>
      </c>
      <c r="D611" s="57"/>
      <c r="E611" s="63"/>
      <c r="F611" s="63"/>
      <c r="G611" s="63"/>
      <c r="H611" s="63"/>
      <c r="I611" s="61"/>
      <c r="J611" s="64" t="str">
        <f>IF(OR($G611="",$H611=""),"",MAX(0,MOD($H611-$G611,1)*24-N($I611)/60))</f>
        <v/>
      </c>
      <c r="K611" s="64" t="str">
        <f>IF($J611="","",MIN($J611,vc_overtime_threshold))</f>
        <v/>
      </c>
      <c r="L611" s="64" t="str">
        <f>IF($J611="","",MAX(0,$J611-vc_overtime_threshold))</f>
        <v/>
      </c>
      <c r="M611" s="57"/>
      <c r="N611" s="57"/>
      <c r="O611" s="57"/>
    </row>
    <row r="612" spans="1:15">
      <c r="A612" s="58"/>
      <c r="B612" s="57"/>
      <c r="C612" s="59">
        <f>IFERROR(VLOOKUP($B612,Staff!$A$2:$B$1001,2,FALSE),"")</f>
        <v>0</v>
      </c>
      <c r="D612" s="57"/>
      <c r="E612" s="63"/>
      <c r="F612" s="63"/>
      <c r="G612" s="63"/>
      <c r="H612" s="63"/>
      <c r="I612" s="61"/>
      <c r="J612" s="64" t="str">
        <f>IF(OR($G612="",$H612=""),"",MAX(0,MOD($H612-$G612,1)*24-N($I612)/60))</f>
        <v/>
      </c>
      <c r="K612" s="64" t="str">
        <f>IF($J612="","",MIN($J612,vc_overtime_threshold))</f>
        <v/>
      </c>
      <c r="L612" s="64" t="str">
        <f>IF($J612="","",MAX(0,$J612-vc_overtime_threshold))</f>
        <v/>
      </c>
      <c r="M612" s="57"/>
      <c r="N612" s="57"/>
      <c r="O612" s="57"/>
    </row>
    <row r="613" spans="1:15">
      <c r="A613" s="58"/>
      <c r="B613" s="57"/>
      <c r="C613" s="59">
        <f>IFERROR(VLOOKUP($B613,Staff!$A$2:$B$1001,2,FALSE),"")</f>
        <v>0</v>
      </c>
      <c r="D613" s="57"/>
      <c r="E613" s="63"/>
      <c r="F613" s="63"/>
      <c r="G613" s="63"/>
      <c r="H613" s="63"/>
      <c r="I613" s="61"/>
      <c r="J613" s="64" t="str">
        <f>IF(OR($G613="",$H613=""),"",MAX(0,MOD($H613-$G613,1)*24-N($I613)/60))</f>
        <v/>
      </c>
      <c r="K613" s="64" t="str">
        <f>IF($J613="","",MIN($J613,vc_overtime_threshold))</f>
        <v/>
      </c>
      <c r="L613" s="64" t="str">
        <f>IF($J613="","",MAX(0,$J613-vc_overtime_threshold))</f>
        <v/>
      </c>
      <c r="M613" s="57"/>
      <c r="N613" s="57"/>
      <c r="O613" s="57"/>
    </row>
    <row r="614" spans="1:15">
      <c r="A614" s="58"/>
      <c r="B614" s="57"/>
      <c r="C614" s="59">
        <f>IFERROR(VLOOKUP($B614,Staff!$A$2:$B$1001,2,FALSE),"")</f>
        <v>0</v>
      </c>
      <c r="D614" s="57"/>
      <c r="E614" s="63"/>
      <c r="F614" s="63"/>
      <c r="G614" s="63"/>
      <c r="H614" s="63"/>
      <c r="I614" s="61"/>
      <c r="J614" s="64" t="str">
        <f>IF(OR($G614="",$H614=""),"",MAX(0,MOD($H614-$G614,1)*24-N($I614)/60))</f>
        <v/>
      </c>
      <c r="K614" s="64" t="str">
        <f>IF($J614="","",MIN($J614,vc_overtime_threshold))</f>
        <v/>
      </c>
      <c r="L614" s="64" t="str">
        <f>IF($J614="","",MAX(0,$J614-vc_overtime_threshold))</f>
        <v/>
      </c>
      <c r="M614" s="57"/>
      <c r="N614" s="57"/>
      <c r="O614" s="57"/>
    </row>
    <row r="615" spans="1:15">
      <c r="A615" s="58"/>
      <c r="B615" s="57"/>
      <c r="C615" s="59">
        <f>IFERROR(VLOOKUP($B615,Staff!$A$2:$B$1001,2,FALSE),"")</f>
        <v>0</v>
      </c>
      <c r="D615" s="57"/>
      <c r="E615" s="63"/>
      <c r="F615" s="63"/>
      <c r="G615" s="63"/>
      <c r="H615" s="63"/>
      <c r="I615" s="61"/>
      <c r="J615" s="64" t="str">
        <f>IF(OR($G615="",$H615=""),"",MAX(0,MOD($H615-$G615,1)*24-N($I615)/60))</f>
        <v/>
      </c>
      <c r="K615" s="64" t="str">
        <f>IF($J615="","",MIN($J615,vc_overtime_threshold))</f>
        <v/>
      </c>
      <c r="L615" s="64" t="str">
        <f>IF($J615="","",MAX(0,$J615-vc_overtime_threshold))</f>
        <v/>
      </c>
      <c r="M615" s="57"/>
      <c r="N615" s="57"/>
      <c r="O615" s="57"/>
    </row>
    <row r="616" spans="1:15">
      <c r="A616" s="58"/>
      <c r="B616" s="57"/>
      <c r="C616" s="59">
        <f>IFERROR(VLOOKUP($B616,Staff!$A$2:$B$1001,2,FALSE),"")</f>
        <v>0</v>
      </c>
      <c r="D616" s="57"/>
      <c r="E616" s="63"/>
      <c r="F616" s="63"/>
      <c r="G616" s="63"/>
      <c r="H616" s="63"/>
      <c r="I616" s="61"/>
      <c r="J616" s="64" t="str">
        <f>IF(OR($G616="",$H616=""),"",MAX(0,MOD($H616-$G616,1)*24-N($I616)/60))</f>
        <v/>
      </c>
      <c r="K616" s="64" t="str">
        <f>IF($J616="","",MIN($J616,vc_overtime_threshold))</f>
        <v/>
      </c>
      <c r="L616" s="64" t="str">
        <f>IF($J616="","",MAX(0,$J616-vc_overtime_threshold))</f>
        <v/>
      </c>
      <c r="M616" s="57"/>
      <c r="N616" s="57"/>
      <c r="O616" s="57"/>
    </row>
    <row r="617" spans="1:15">
      <c r="A617" s="58"/>
      <c r="B617" s="57"/>
      <c r="C617" s="59">
        <f>IFERROR(VLOOKUP($B617,Staff!$A$2:$B$1001,2,FALSE),"")</f>
        <v>0</v>
      </c>
      <c r="D617" s="57"/>
      <c r="E617" s="63"/>
      <c r="F617" s="63"/>
      <c r="G617" s="63"/>
      <c r="H617" s="63"/>
      <c r="I617" s="61"/>
      <c r="J617" s="64" t="str">
        <f>IF(OR($G617="",$H617=""),"",MAX(0,MOD($H617-$G617,1)*24-N($I617)/60))</f>
        <v/>
      </c>
      <c r="K617" s="64" t="str">
        <f>IF($J617="","",MIN($J617,vc_overtime_threshold))</f>
        <v/>
      </c>
      <c r="L617" s="64" t="str">
        <f>IF($J617="","",MAX(0,$J617-vc_overtime_threshold))</f>
        <v/>
      </c>
      <c r="M617" s="57"/>
      <c r="N617" s="57"/>
      <c r="O617" s="57"/>
    </row>
    <row r="618" spans="1:15">
      <c r="A618" s="58"/>
      <c r="B618" s="57"/>
      <c r="C618" s="59">
        <f>IFERROR(VLOOKUP($B618,Staff!$A$2:$B$1001,2,FALSE),"")</f>
        <v>0</v>
      </c>
      <c r="D618" s="57"/>
      <c r="E618" s="63"/>
      <c r="F618" s="63"/>
      <c r="G618" s="63"/>
      <c r="H618" s="63"/>
      <c r="I618" s="61"/>
      <c r="J618" s="64" t="str">
        <f>IF(OR($G618="",$H618=""),"",MAX(0,MOD($H618-$G618,1)*24-N($I618)/60))</f>
        <v/>
      </c>
      <c r="K618" s="64" t="str">
        <f>IF($J618="","",MIN($J618,vc_overtime_threshold))</f>
        <v/>
      </c>
      <c r="L618" s="64" t="str">
        <f>IF($J618="","",MAX(0,$J618-vc_overtime_threshold))</f>
        <v/>
      </c>
      <c r="M618" s="57"/>
      <c r="N618" s="57"/>
      <c r="O618" s="57"/>
    </row>
    <row r="619" spans="1:15">
      <c r="A619" s="58"/>
      <c r="B619" s="57"/>
      <c r="C619" s="59">
        <f>IFERROR(VLOOKUP($B619,Staff!$A$2:$B$1001,2,FALSE),"")</f>
        <v>0</v>
      </c>
      <c r="D619" s="57"/>
      <c r="E619" s="63"/>
      <c r="F619" s="63"/>
      <c r="G619" s="63"/>
      <c r="H619" s="63"/>
      <c r="I619" s="61"/>
      <c r="J619" s="64" t="str">
        <f>IF(OR($G619="",$H619=""),"",MAX(0,MOD($H619-$G619,1)*24-N($I619)/60))</f>
        <v/>
      </c>
      <c r="K619" s="64" t="str">
        <f>IF($J619="","",MIN($J619,vc_overtime_threshold))</f>
        <v/>
      </c>
      <c r="L619" s="64" t="str">
        <f>IF($J619="","",MAX(0,$J619-vc_overtime_threshold))</f>
        <v/>
      </c>
      <c r="M619" s="57"/>
      <c r="N619" s="57"/>
      <c r="O619" s="57"/>
    </row>
    <row r="620" spans="1:15">
      <c r="A620" s="58"/>
      <c r="B620" s="57"/>
      <c r="C620" s="59">
        <f>IFERROR(VLOOKUP($B620,Staff!$A$2:$B$1001,2,FALSE),"")</f>
        <v>0</v>
      </c>
      <c r="D620" s="57"/>
      <c r="E620" s="63"/>
      <c r="F620" s="63"/>
      <c r="G620" s="63"/>
      <c r="H620" s="63"/>
      <c r="I620" s="61"/>
      <c r="J620" s="64" t="str">
        <f>IF(OR($G620="",$H620=""),"",MAX(0,MOD($H620-$G620,1)*24-N($I620)/60))</f>
        <v/>
      </c>
      <c r="K620" s="64" t="str">
        <f>IF($J620="","",MIN($J620,vc_overtime_threshold))</f>
        <v/>
      </c>
      <c r="L620" s="64" t="str">
        <f>IF($J620="","",MAX(0,$J620-vc_overtime_threshold))</f>
        <v/>
      </c>
      <c r="M620" s="57"/>
      <c r="N620" s="57"/>
      <c r="O620" s="57"/>
    </row>
    <row r="621" spans="1:15">
      <c r="A621" s="58"/>
      <c r="B621" s="57"/>
      <c r="C621" s="59">
        <f>IFERROR(VLOOKUP($B621,Staff!$A$2:$B$1001,2,FALSE),"")</f>
        <v>0</v>
      </c>
      <c r="D621" s="57"/>
      <c r="E621" s="63"/>
      <c r="F621" s="63"/>
      <c r="G621" s="63"/>
      <c r="H621" s="63"/>
      <c r="I621" s="61"/>
      <c r="J621" s="64" t="str">
        <f>IF(OR($G621="",$H621=""),"",MAX(0,MOD($H621-$G621,1)*24-N($I621)/60))</f>
        <v/>
      </c>
      <c r="K621" s="64" t="str">
        <f>IF($J621="","",MIN($J621,vc_overtime_threshold))</f>
        <v/>
      </c>
      <c r="L621" s="64" t="str">
        <f>IF($J621="","",MAX(0,$J621-vc_overtime_threshold))</f>
        <v/>
      </c>
      <c r="M621" s="57"/>
      <c r="N621" s="57"/>
      <c r="O621" s="57"/>
    </row>
    <row r="622" spans="1:15">
      <c r="A622" s="58"/>
      <c r="B622" s="57"/>
      <c r="C622" s="59">
        <f>IFERROR(VLOOKUP($B622,Staff!$A$2:$B$1001,2,FALSE),"")</f>
        <v>0</v>
      </c>
      <c r="D622" s="57"/>
      <c r="E622" s="63"/>
      <c r="F622" s="63"/>
      <c r="G622" s="63"/>
      <c r="H622" s="63"/>
      <c r="I622" s="61"/>
      <c r="J622" s="64" t="str">
        <f>IF(OR($G622="",$H622=""),"",MAX(0,MOD($H622-$G622,1)*24-N($I622)/60))</f>
        <v/>
      </c>
      <c r="K622" s="64" t="str">
        <f>IF($J622="","",MIN($J622,vc_overtime_threshold))</f>
        <v/>
      </c>
      <c r="L622" s="64" t="str">
        <f>IF($J622="","",MAX(0,$J622-vc_overtime_threshold))</f>
        <v/>
      </c>
      <c r="M622" s="57"/>
      <c r="N622" s="57"/>
      <c r="O622" s="57"/>
    </row>
    <row r="623" spans="1:15">
      <c r="A623" s="58"/>
      <c r="B623" s="57"/>
      <c r="C623" s="59">
        <f>IFERROR(VLOOKUP($B623,Staff!$A$2:$B$1001,2,FALSE),"")</f>
        <v>0</v>
      </c>
      <c r="D623" s="57"/>
      <c r="E623" s="63"/>
      <c r="F623" s="63"/>
      <c r="G623" s="63"/>
      <c r="H623" s="63"/>
      <c r="I623" s="61"/>
      <c r="J623" s="64" t="str">
        <f>IF(OR($G623="",$H623=""),"",MAX(0,MOD($H623-$G623,1)*24-N($I623)/60))</f>
        <v/>
      </c>
      <c r="K623" s="64" t="str">
        <f>IF($J623="","",MIN($J623,vc_overtime_threshold))</f>
        <v/>
      </c>
      <c r="L623" s="64" t="str">
        <f>IF($J623="","",MAX(0,$J623-vc_overtime_threshold))</f>
        <v/>
      </c>
      <c r="M623" s="57"/>
      <c r="N623" s="57"/>
      <c r="O623" s="57"/>
    </row>
    <row r="624" spans="1:15">
      <c r="A624" s="58"/>
      <c r="B624" s="57"/>
      <c r="C624" s="59">
        <f>IFERROR(VLOOKUP($B624,Staff!$A$2:$B$1001,2,FALSE),"")</f>
        <v>0</v>
      </c>
      <c r="D624" s="57"/>
      <c r="E624" s="63"/>
      <c r="F624" s="63"/>
      <c r="G624" s="63"/>
      <c r="H624" s="63"/>
      <c r="I624" s="61"/>
      <c r="J624" s="64" t="str">
        <f>IF(OR($G624="",$H624=""),"",MAX(0,MOD($H624-$G624,1)*24-N($I624)/60))</f>
        <v/>
      </c>
      <c r="K624" s="64" t="str">
        <f>IF($J624="","",MIN($J624,vc_overtime_threshold))</f>
        <v/>
      </c>
      <c r="L624" s="64" t="str">
        <f>IF($J624="","",MAX(0,$J624-vc_overtime_threshold))</f>
        <v/>
      </c>
      <c r="M624" s="57"/>
      <c r="N624" s="57"/>
      <c r="O624" s="57"/>
    </row>
    <row r="625" spans="1:15">
      <c r="A625" s="58"/>
      <c r="B625" s="57"/>
      <c r="C625" s="59">
        <f>IFERROR(VLOOKUP($B625,Staff!$A$2:$B$1001,2,FALSE),"")</f>
        <v>0</v>
      </c>
      <c r="D625" s="57"/>
      <c r="E625" s="63"/>
      <c r="F625" s="63"/>
      <c r="G625" s="63"/>
      <c r="H625" s="63"/>
      <c r="I625" s="61"/>
      <c r="J625" s="64" t="str">
        <f>IF(OR($G625="",$H625=""),"",MAX(0,MOD($H625-$G625,1)*24-N($I625)/60))</f>
        <v/>
      </c>
      <c r="K625" s="64" t="str">
        <f>IF($J625="","",MIN($J625,vc_overtime_threshold))</f>
        <v/>
      </c>
      <c r="L625" s="64" t="str">
        <f>IF($J625="","",MAX(0,$J625-vc_overtime_threshold))</f>
        <v/>
      </c>
      <c r="M625" s="57"/>
      <c r="N625" s="57"/>
      <c r="O625" s="57"/>
    </row>
    <row r="626" spans="1:15">
      <c r="A626" s="58"/>
      <c r="B626" s="57"/>
      <c r="C626" s="59">
        <f>IFERROR(VLOOKUP($B626,Staff!$A$2:$B$1001,2,FALSE),"")</f>
        <v>0</v>
      </c>
      <c r="D626" s="57"/>
      <c r="E626" s="63"/>
      <c r="F626" s="63"/>
      <c r="G626" s="63"/>
      <c r="H626" s="63"/>
      <c r="I626" s="61"/>
      <c r="J626" s="64" t="str">
        <f>IF(OR($G626="",$H626=""),"",MAX(0,MOD($H626-$G626,1)*24-N($I626)/60))</f>
        <v/>
      </c>
      <c r="K626" s="64" t="str">
        <f>IF($J626="","",MIN($J626,vc_overtime_threshold))</f>
        <v/>
      </c>
      <c r="L626" s="64" t="str">
        <f>IF($J626="","",MAX(0,$J626-vc_overtime_threshold))</f>
        <v/>
      </c>
      <c r="M626" s="57"/>
      <c r="N626" s="57"/>
      <c r="O626" s="57"/>
    </row>
    <row r="627" spans="1:15">
      <c r="A627" s="58"/>
      <c r="B627" s="57"/>
      <c r="C627" s="59">
        <f>IFERROR(VLOOKUP($B627,Staff!$A$2:$B$1001,2,FALSE),"")</f>
        <v>0</v>
      </c>
      <c r="D627" s="57"/>
      <c r="E627" s="63"/>
      <c r="F627" s="63"/>
      <c r="G627" s="63"/>
      <c r="H627" s="63"/>
      <c r="I627" s="61"/>
      <c r="J627" s="64" t="str">
        <f>IF(OR($G627="",$H627=""),"",MAX(0,MOD($H627-$G627,1)*24-N($I627)/60))</f>
        <v/>
      </c>
      <c r="K627" s="64" t="str">
        <f>IF($J627="","",MIN($J627,vc_overtime_threshold))</f>
        <v/>
      </c>
      <c r="L627" s="64" t="str">
        <f>IF($J627="","",MAX(0,$J627-vc_overtime_threshold))</f>
        <v/>
      </c>
      <c r="M627" s="57"/>
      <c r="N627" s="57"/>
      <c r="O627" s="57"/>
    </row>
    <row r="628" spans="1:15">
      <c r="A628" s="58"/>
      <c r="B628" s="57"/>
      <c r="C628" s="59">
        <f>IFERROR(VLOOKUP($B628,Staff!$A$2:$B$1001,2,FALSE),"")</f>
        <v>0</v>
      </c>
      <c r="D628" s="57"/>
      <c r="E628" s="63"/>
      <c r="F628" s="63"/>
      <c r="G628" s="63"/>
      <c r="H628" s="63"/>
      <c r="I628" s="61"/>
      <c r="J628" s="64" t="str">
        <f>IF(OR($G628="",$H628=""),"",MAX(0,MOD($H628-$G628,1)*24-N($I628)/60))</f>
        <v/>
      </c>
      <c r="K628" s="64" t="str">
        <f>IF($J628="","",MIN($J628,vc_overtime_threshold))</f>
        <v/>
      </c>
      <c r="L628" s="64" t="str">
        <f>IF($J628="","",MAX(0,$J628-vc_overtime_threshold))</f>
        <v/>
      </c>
      <c r="M628" s="57"/>
      <c r="N628" s="57"/>
      <c r="O628" s="57"/>
    </row>
    <row r="629" spans="1:15">
      <c r="A629" s="58"/>
      <c r="B629" s="57"/>
      <c r="C629" s="59">
        <f>IFERROR(VLOOKUP($B629,Staff!$A$2:$B$1001,2,FALSE),"")</f>
        <v>0</v>
      </c>
      <c r="D629" s="57"/>
      <c r="E629" s="63"/>
      <c r="F629" s="63"/>
      <c r="G629" s="63"/>
      <c r="H629" s="63"/>
      <c r="I629" s="61"/>
      <c r="J629" s="64" t="str">
        <f>IF(OR($G629="",$H629=""),"",MAX(0,MOD($H629-$G629,1)*24-N($I629)/60))</f>
        <v/>
      </c>
      <c r="K629" s="64" t="str">
        <f>IF($J629="","",MIN($J629,vc_overtime_threshold))</f>
        <v/>
      </c>
      <c r="L629" s="64" t="str">
        <f>IF($J629="","",MAX(0,$J629-vc_overtime_threshold))</f>
        <v/>
      </c>
      <c r="M629" s="57"/>
      <c r="N629" s="57"/>
      <c r="O629" s="57"/>
    </row>
    <row r="630" spans="1:15">
      <c r="A630" s="58"/>
      <c r="B630" s="57"/>
      <c r="C630" s="59">
        <f>IFERROR(VLOOKUP($B630,Staff!$A$2:$B$1001,2,FALSE),"")</f>
        <v>0</v>
      </c>
      <c r="D630" s="57"/>
      <c r="E630" s="63"/>
      <c r="F630" s="63"/>
      <c r="G630" s="63"/>
      <c r="H630" s="63"/>
      <c r="I630" s="61"/>
      <c r="J630" s="64" t="str">
        <f>IF(OR($G630="",$H630=""),"",MAX(0,MOD($H630-$G630,1)*24-N($I630)/60))</f>
        <v/>
      </c>
      <c r="K630" s="64" t="str">
        <f>IF($J630="","",MIN($J630,vc_overtime_threshold))</f>
        <v/>
      </c>
      <c r="L630" s="64" t="str">
        <f>IF($J630="","",MAX(0,$J630-vc_overtime_threshold))</f>
        <v/>
      </c>
      <c r="M630" s="57"/>
      <c r="N630" s="57"/>
      <c r="O630" s="57"/>
    </row>
    <row r="631" spans="1:15">
      <c r="A631" s="58"/>
      <c r="B631" s="57"/>
      <c r="C631" s="59">
        <f>IFERROR(VLOOKUP($B631,Staff!$A$2:$B$1001,2,FALSE),"")</f>
        <v>0</v>
      </c>
      <c r="D631" s="57"/>
      <c r="E631" s="63"/>
      <c r="F631" s="63"/>
      <c r="G631" s="63"/>
      <c r="H631" s="63"/>
      <c r="I631" s="61"/>
      <c r="J631" s="64" t="str">
        <f>IF(OR($G631="",$H631=""),"",MAX(0,MOD($H631-$G631,1)*24-N($I631)/60))</f>
        <v/>
      </c>
      <c r="K631" s="64" t="str">
        <f>IF($J631="","",MIN($J631,vc_overtime_threshold))</f>
        <v/>
      </c>
      <c r="L631" s="64" t="str">
        <f>IF($J631="","",MAX(0,$J631-vc_overtime_threshold))</f>
        <v/>
      </c>
      <c r="M631" s="57"/>
      <c r="N631" s="57"/>
      <c r="O631" s="57"/>
    </row>
    <row r="632" spans="1:15">
      <c r="A632" s="58"/>
      <c r="B632" s="57"/>
      <c r="C632" s="59">
        <f>IFERROR(VLOOKUP($B632,Staff!$A$2:$B$1001,2,FALSE),"")</f>
        <v>0</v>
      </c>
      <c r="D632" s="57"/>
      <c r="E632" s="63"/>
      <c r="F632" s="63"/>
      <c r="G632" s="63"/>
      <c r="H632" s="63"/>
      <c r="I632" s="61"/>
      <c r="J632" s="64" t="str">
        <f>IF(OR($G632="",$H632=""),"",MAX(0,MOD($H632-$G632,1)*24-N($I632)/60))</f>
        <v/>
      </c>
      <c r="K632" s="64" t="str">
        <f>IF($J632="","",MIN($J632,vc_overtime_threshold))</f>
        <v/>
      </c>
      <c r="L632" s="64" t="str">
        <f>IF($J632="","",MAX(0,$J632-vc_overtime_threshold))</f>
        <v/>
      </c>
      <c r="M632" s="57"/>
      <c r="N632" s="57"/>
      <c r="O632" s="57"/>
    </row>
    <row r="633" spans="1:15">
      <c r="A633" s="58"/>
      <c r="B633" s="57"/>
      <c r="C633" s="59">
        <f>IFERROR(VLOOKUP($B633,Staff!$A$2:$B$1001,2,FALSE),"")</f>
        <v>0</v>
      </c>
      <c r="D633" s="57"/>
      <c r="E633" s="63"/>
      <c r="F633" s="63"/>
      <c r="G633" s="63"/>
      <c r="H633" s="63"/>
      <c r="I633" s="61"/>
      <c r="J633" s="64" t="str">
        <f>IF(OR($G633="",$H633=""),"",MAX(0,MOD($H633-$G633,1)*24-N($I633)/60))</f>
        <v/>
      </c>
      <c r="K633" s="64" t="str">
        <f>IF($J633="","",MIN($J633,vc_overtime_threshold))</f>
        <v/>
      </c>
      <c r="L633" s="64" t="str">
        <f>IF($J633="","",MAX(0,$J633-vc_overtime_threshold))</f>
        <v/>
      </c>
      <c r="M633" s="57"/>
      <c r="N633" s="57"/>
      <c r="O633" s="57"/>
    </row>
    <row r="634" spans="1:15">
      <c r="A634" s="58"/>
      <c r="B634" s="57"/>
      <c r="C634" s="59">
        <f>IFERROR(VLOOKUP($B634,Staff!$A$2:$B$1001,2,FALSE),"")</f>
        <v>0</v>
      </c>
      <c r="D634" s="57"/>
      <c r="E634" s="63"/>
      <c r="F634" s="63"/>
      <c r="G634" s="63"/>
      <c r="H634" s="63"/>
      <c r="I634" s="61"/>
      <c r="J634" s="64" t="str">
        <f>IF(OR($G634="",$H634=""),"",MAX(0,MOD($H634-$G634,1)*24-N($I634)/60))</f>
        <v/>
      </c>
      <c r="K634" s="64" t="str">
        <f>IF($J634="","",MIN($J634,vc_overtime_threshold))</f>
        <v/>
      </c>
      <c r="L634" s="64" t="str">
        <f>IF($J634="","",MAX(0,$J634-vc_overtime_threshold))</f>
        <v/>
      </c>
      <c r="M634" s="57"/>
      <c r="N634" s="57"/>
      <c r="O634" s="57"/>
    </row>
    <row r="635" spans="1:15">
      <c r="A635" s="58"/>
      <c r="B635" s="57"/>
      <c r="C635" s="59">
        <f>IFERROR(VLOOKUP($B635,Staff!$A$2:$B$1001,2,FALSE),"")</f>
        <v>0</v>
      </c>
      <c r="D635" s="57"/>
      <c r="E635" s="63"/>
      <c r="F635" s="63"/>
      <c r="G635" s="63"/>
      <c r="H635" s="63"/>
      <c r="I635" s="61"/>
      <c r="J635" s="64" t="str">
        <f>IF(OR($G635="",$H635=""),"",MAX(0,MOD($H635-$G635,1)*24-N($I635)/60))</f>
        <v/>
      </c>
      <c r="K635" s="64" t="str">
        <f>IF($J635="","",MIN($J635,vc_overtime_threshold))</f>
        <v/>
      </c>
      <c r="L635" s="64" t="str">
        <f>IF($J635="","",MAX(0,$J635-vc_overtime_threshold))</f>
        <v/>
      </c>
      <c r="M635" s="57"/>
      <c r="N635" s="57"/>
      <c r="O635" s="57"/>
    </row>
    <row r="636" spans="1:15">
      <c r="A636" s="58"/>
      <c r="B636" s="57"/>
      <c r="C636" s="59">
        <f>IFERROR(VLOOKUP($B636,Staff!$A$2:$B$1001,2,FALSE),"")</f>
        <v>0</v>
      </c>
      <c r="D636" s="57"/>
      <c r="E636" s="63"/>
      <c r="F636" s="63"/>
      <c r="G636" s="63"/>
      <c r="H636" s="63"/>
      <c r="I636" s="61"/>
      <c r="J636" s="64" t="str">
        <f>IF(OR($G636="",$H636=""),"",MAX(0,MOD($H636-$G636,1)*24-N($I636)/60))</f>
        <v/>
      </c>
      <c r="K636" s="64" t="str">
        <f>IF($J636="","",MIN($J636,vc_overtime_threshold))</f>
        <v/>
      </c>
      <c r="L636" s="64" t="str">
        <f>IF($J636="","",MAX(0,$J636-vc_overtime_threshold))</f>
        <v/>
      </c>
      <c r="M636" s="57"/>
      <c r="N636" s="57"/>
      <c r="O636" s="57"/>
    </row>
    <row r="637" spans="1:15">
      <c r="A637" s="58"/>
      <c r="B637" s="57"/>
      <c r="C637" s="59">
        <f>IFERROR(VLOOKUP($B637,Staff!$A$2:$B$1001,2,FALSE),"")</f>
        <v>0</v>
      </c>
      <c r="D637" s="57"/>
      <c r="E637" s="63"/>
      <c r="F637" s="63"/>
      <c r="G637" s="63"/>
      <c r="H637" s="63"/>
      <c r="I637" s="61"/>
      <c r="J637" s="64" t="str">
        <f>IF(OR($G637="",$H637=""),"",MAX(0,MOD($H637-$G637,1)*24-N($I637)/60))</f>
        <v/>
      </c>
      <c r="K637" s="64" t="str">
        <f>IF($J637="","",MIN($J637,vc_overtime_threshold))</f>
        <v/>
      </c>
      <c r="L637" s="64" t="str">
        <f>IF($J637="","",MAX(0,$J637-vc_overtime_threshold))</f>
        <v/>
      </c>
      <c r="M637" s="57"/>
      <c r="N637" s="57"/>
      <c r="O637" s="57"/>
    </row>
    <row r="638" spans="1:15">
      <c r="A638" s="58"/>
      <c r="B638" s="57"/>
      <c r="C638" s="59">
        <f>IFERROR(VLOOKUP($B638,Staff!$A$2:$B$1001,2,FALSE),"")</f>
        <v>0</v>
      </c>
      <c r="D638" s="57"/>
      <c r="E638" s="63"/>
      <c r="F638" s="63"/>
      <c r="G638" s="63"/>
      <c r="H638" s="63"/>
      <c r="I638" s="61"/>
      <c r="J638" s="64" t="str">
        <f>IF(OR($G638="",$H638=""),"",MAX(0,MOD($H638-$G638,1)*24-N($I638)/60))</f>
        <v/>
      </c>
      <c r="K638" s="64" t="str">
        <f>IF($J638="","",MIN($J638,vc_overtime_threshold))</f>
        <v/>
      </c>
      <c r="L638" s="64" t="str">
        <f>IF($J638="","",MAX(0,$J638-vc_overtime_threshold))</f>
        <v/>
      </c>
      <c r="M638" s="57"/>
      <c r="N638" s="57"/>
      <c r="O638" s="57"/>
    </row>
    <row r="639" spans="1:15">
      <c r="A639" s="58"/>
      <c r="B639" s="57"/>
      <c r="C639" s="59">
        <f>IFERROR(VLOOKUP($B639,Staff!$A$2:$B$1001,2,FALSE),"")</f>
        <v>0</v>
      </c>
      <c r="D639" s="57"/>
      <c r="E639" s="63"/>
      <c r="F639" s="63"/>
      <c r="G639" s="63"/>
      <c r="H639" s="63"/>
      <c r="I639" s="61"/>
      <c r="J639" s="64" t="str">
        <f>IF(OR($G639="",$H639=""),"",MAX(0,MOD($H639-$G639,1)*24-N($I639)/60))</f>
        <v/>
      </c>
      <c r="K639" s="64" t="str">
        <f>IF($J639="","",MIN($J639,vc_overtime_threshold))</f>
        <v/>
      </c>
      <c r="L639" s="64" t="str">
        <f>IF($J639="","",MAX(0,$J639-vc_overtime_threshold))</f>
        <v/>
      </c>
      <c r="M639" s="57"/>
      <c r="N639" s="57"/>
      <c r="O639" s="57"/>
    </row>
    <row r="640" spans="1:15">
      <c r="A640" s="58"/>
      <c r="B640" s="57"/>
      <c r="C640" s="59">
        <f>IFERROR(VLOOKUP($B640,Staff!$A$2:$B$1001,2,FALSE),"")</f>
        <v>0</v>
      </c>
      <c r="D640" s="57"/>
      <c r="E640" s="63"/>
      <c r="F640" s="63"/>
      <c r="G640" s="63"/>
      <c r="H640" s="63"/>
      <c r="I640" s="61"/>
      <c r="J640" s="64" t="str">
        <f>IF(OR($G640="",$H640=""),"",MAX(0,MOD($H640-$G640,1)*24-N($I640)/60))</f>
        <v/>
      </c>
      <c r="K640" s="64" t="str">
        <f>IF($J640="","",MIN($J640,vc_overtime_threshold))</f>
        <v/>
      </c>
      <c r="L640" s="64" t="str">
        <f>IF($J640="","",MAX(0,$J640-vc_overtime_threshold))</f>
        <v/>
      </c>
      <c r="M640" s="57"/>
      <c r="N640" s="57"/>
      <c r="O640" s="57"/>
    </row>
    <row r="641" spans="1:15">
      <c r="A641" s="58"/>
      <c r="B641" s="57"/>
      <c r="C641" s="59">
        <f>IFERROR(VLOOKUP($B641,Staff!$A$2:$B$1001,2,FALSE),"")</f>
        <v>0</v>
      </c>
      <c r="D641" s="57"/>
      <c r="E641" s="63"/>
      <c r="F641" s="63"/>
      <c r="G641" s="63"/>
      <c r="H641" s="63"/>
      <c r="I641" s="61"/>
      <c r="J641" s="64" t="str">
        <f>IF(OR($G641="",$H641=""),"",MAX(0,MOD($H641-$G641,1)*24-N($I641)/60))</f>
        <v/>
      </c>
      <c r="K641" s="64" t="str">
        <f>IF($J641="","",MIN($J641,vc_overtime_threshold))</f>
        <v/>
      </c>
      <c r="L641" s="64" t="str">
        <f>IF($J641="","",MAX(0,$J641-vc_overtime_threshold))</f>
        <v/>
      </c>
      <c r="M641" s="57"/>
      <c r="N641" s="57"/>
      <c r="O641" s="57"/>
    </row>
    <row r="642" spans="1:15">
      <c r="A642" s="58"/>
      <c r="B642" s="57"/>
      <c r="C642" s="59">
        <f>IFERROR(VLOOKUP($B642,Staff!$A$2:$B$1001,2,FALSE),"")</f>
        <v>0</v>
      </c>
      <c r="D642" s="57"/>
      <c r="E642" s="63"/>
      <c r="F642" s="63"/>
      <c r="G642" s="63"/>
      <c r="H642" s="63"/>
      <c r="I642" s="61"/>
      <c r="J642" s="64" t="str">
        <f>IF(OR($G642="",$H642=""),"",MAX(0,MOD($H642-$G642,1)*24-N($I642)/60))</f>
        <v/>
      </c>
      <c r="K642" s="64" t="str">
        <f>IF($J642="","",MIN($J642,vc_overtime_threshold))</f>
        <v/>
      </c>
      <c r="L642" s="64" t="str">
        <f>IF($J642="","",MAX(0,$J642-vc_overtime_threshold))</f>
        <v/>
      </c>
      <c r="M642" s="57"/>
      <c r="N642" s="57"/>
      <c r="O642" s="57"/>
    </row>
    <row r="643" spans="1:15">
      <c r="A643" s="58"/>
      <c r="B643" s="57"/>
      <c r="C643" s="59">
        <f>IFERROR(VLOOKUP($B643,Staff!$A$2:$B$1001,2,FALSE),"")</f>
        <v>0</v>
      </c>
      <c r="D643" s="57"/>
      <c r="E643" s="63"/>
      <c r="F643" s="63"/>
      <c r="G643" s="63"/>
      <c r="H643" s="63"/>
      <c r="I643" s="61"/>
      <c r="J643" s="64" t="str">
        <f>IF(OR($G643="",$H643=""),"",MAX(0,MOD($H643-$G643,1)*24-N($I643)/60))</f>
        <v/>
      </c>
      <c r="K643" s="64" t="str">
        <f>IF($J643="","",MIN($J643,vc_overtime_threshold))</f>
        <v/>
      </c>
      <c r="L643" s="64" t="str">
        <f>IF($J643="","",MAX(0,$J643-vc_overtime_threshold))</f>
        <v/>
      </c>
      <c r="M643" s="57"/>
      <c r="N643" s="57"/>
      <c r="O643" s="57"/>
    </row>
    <row r="644" spans="1:15">
      <c r="A644" s="58"/>
      <c r="B644" s="57"/>
      <c r="C644" s="59">
        <f>IFERROR(VLOOKUP($B644,Staff!$A$2:$B$1001,2,FALSE),"")</f>
        <v>0</v>
      </c>
      <c r="D644" s="57"/>
      <c r="E644" s="63"/>
      <c r="F644" s="63"/>
      <c r="G644" s="63"/>
      <c r="H644" s="63"/>
      <c r="I644" s="61"/>
      <c r="J644" s="64" t="str">
        <f>IF(OR($G644="",$H644=""),"",MAX(0,MOD($H644-$G644,1)*24-N($I644)/60))</f>
        <v/>
      </c>
      <c r="K644" s="64" t="str">
        <f>IF($J644="","",MIN($J644,vc_overtime_threshold))</f>
        <v/>
      </c>
      <c r="L644" s="64" t="str">
        <f>IF($J644="","",MAX(0,$J644-vc_overtime_threshold))</f>
        <v/>
      </c>
      <c r="M644" s="57"/>
      <c r="N644" s="57"/>
      <c r="O644" s="57"/>
    </row>
    <row r="645" spans="1:15">
      <c r="A645" s="58"/>
      <c r="B645" s="57"/>
      <c r="C645" s="59">
        <f>IFERROR(VLOOKUP($B645,Staff!$A$2:$B$1001,2,FALSE),"")</f>
        <v>0</v>
      </c>
      <c r="D645" s="57"/>
      <c r="E645" s="63"/>
      <c r="F645" s="63"/>
      <c r="G645" s="63"/>
      <c r="H645" s="63"/>
      <c r="I645" s="61"/>
      <c r="J645" s="64" t="str">
        <f>IF(OR($G645="",$H645=""),"",MAX(0,MOD($H645-$G645,1)*24-N($I645)/60))</f>
        <v/>
      </c>
      <c r="K645" s="64" t="str">
        <f>IF($J645="","",MIN($J645,vc_overtime_threshold))</f>
        <v/>
      </c>
      <c r="L645" s="64" t="str">
        <f>IF($J645="","",MAX(0,$J645-vc_overtime_threshold))</f>
        <v/>
      </c>
      <c r="M645" s="57"/>
      <c r="N645" s="57"/>
      <c r="O645" s="57"/>
    </row>
    <row r="646" spans="1:15">
      <c r="A646" s="58"/>
      <c r="B646" s="57"/>
      <c r="C646" s="59">
        <f>IFERROR(VLOOKUP($B646,Staff!$A$2:$B$1001,2,FALSE),"")</f>
        <v>0</v>
      </c>
      <c r="D646" s="57"/>
      <c r="E646" s="63"/>
      <c r="F646" s="63"/>
      <c r="G646" s="63"/>
      <c r="H646" s="63"/>
      <c r="I646" s="61"/>
      <c r="J646" s="64" t="str">
        <f>IF(OR($G646="",$H646=""),"",MAX(0,MOD($H646-$G646,1)*24-N($I646)/60))</f>
        <v/>
      </c>
      <c r="K646" s="64" t="str">
        <f>IF($J646="","",MIN($J646,vc_overtime_threshold))</f>
        <v/>
      </c>
      <c r="L646" s="64" t="str">
        <f>IF($J646="","",MAX(0,$J646-vc_overtime_threshold))</f>
        <v/>
      </c>
      <c r="M646" s="57"/>
      <c r="N646" s="57"/>
      <c r="O646" s="57"/>
    </row>
    <row r="647" spans="1:15">
      <c r="A647" s="58"/>
      <c r="B647" s="57"/>
      <c r="C647" s="59">
        <f>IFERROR(VLOOKUP($B647,Staff!$A$2:$B$1001,2,FALSE),"")</f>
        <v>0</v>
      </c>
      <c r="D647" s="57"/>
      <c r="E647" s="63"/>
      <c r="F647" s="63"/>
      <c r="G647" s="63"/>
      <c r="H647" s="63"/>
      <c r="I647" s="61"/>
      <c r="J647" s="64" t="str">
        <f>IF(OR($G647="",$H647=""),"",MAX(0,MOD($H647-$G647,1)*24-N($I647)/60))</f>
        <v/>
      </c>
      <c r="K647" s="64" t="str">
        <f>IF($J647="","",MIN($J647,vc_overtime_threshold))</f>
        <v/>
      </c>
      <c r="L647" s="64" t="str">
        <f>IF($J647="","",MAX(0,$J647-vc_overtime_threshold))</f>
        <v/>
      </c>
      <c r="M647" s="57"/>
      <c r="N647" s="57"/>
      <c r="O647" s="57"/>
    </row>
    <row r="648" spans="1:15">
      <c r="A648" s="58"/>
      <c r="B648" s="57"/>
      <c r="C648" s="59">
        <f>IFERROR(VLOOKUP($B648,Staff!$A$2:$B$1001,2,FALSE),"")</f>
        <v>0</v>
      </c>
      <c r="D648" s="57"/>
      <c r="E648" s="63"/>
      <c r="F648" s="63"/>
      <c r="G648" s="63"/>
      <c r="H648" s="63"/>
      <c r="I648" s="61"/>
      <c r="J648" s="64" t="str">
        <f>IF(OR($G648="",$H648=""),"",MAX(0,MOD($H648-$G648,1)*24-N($I648)/60))</f>
        <v/>
      </c>
      <c r="K648" s="64" t="str">
        <f>IF($J648="","",MIN($J648,vc_overtime_threshold))</f>
        <v/>
      </c>
      <c r="L648" s="64" t="str">
        <f>IF($J648="","",MAX(0,$J648-vc_overtime_threshold))</f>
        <v/>
      </c>
      <c r="M648" s="57"/>
      <c r="N648" s="57"/>
      <c r="O648" s="57"/>
    </row>
    <row r="649" spans="1:15">
      <c r="A649" s="58"/>
      <c r="B649" s="57"/>
      <c r="C649" s="59">
        <f>IFERROR(VLOOKUP($B649,Staff!$A$2:$B$1001,2,FALSE),"")</f>
        <v>0</v>
      </c>
      <c r="D649" s="57"/>
      <c r="E649" s="63"/>
      <c r="F649" s="63"/>
      <c r="G649" s="63"/>
      <c r="H649" s="63"/>
      <c r="I649" s="61"/>
      <c r="J649" s="64" t="str">
        <f>IF(OR($G649="",$H649=""),"",MAX(0,MOD($H649-$G649,1)*24-N($I649)/60))</f>
        <v/>
      </c>
      <c r="K649" s="64" t="str">
        <f>IF($J649="","",MIN($J649,vc_overtime_threshold))</f>
        <v/>
      </c>
      <c r="L649" s="64" t="str">
        <f>IF($J649="","",MAX(0,$J649-vc_overtime_threshold))</f>
        <v/>
      </c>
      <c r="M649" s="57"/>
      <c r="N649" s="57"/>
      <c r="O649" s="57"/>
    </row>
    <row r="650" spans="1:15">
      <c r="A650" s="58"/>
      <c r="B650" s="57"/>
      <c r="C650" s="59">
        <f>IFERROR(VLOOKUP($B650,Staff!$A$2:$B$1001,2,FALSE),"")</f>
        <v>0</v>
      </c>
      <c r="D650" s="57"/>
      <c r="E650" s="63"/>
      <c r="F650" s="63"/>
      <c r="G650" s="63"/>
      <c r="H650" s="63"/>
      <c r="I650" s="61"/>
      <c r="J650" s="64" t="str">
        <f>IF(OR($G650="",$H650=""),"",MAX(0,MOD($H650-$G650,1)*24-N($I650)/60))</f>
        <v/>
      </c>
      <c r="K650" s="64" t="str">
        <f>IF($J650="","",MIN($J650,vc_overtime_threshold))</f>
        <v/>
      </c>
      <c r="L650" s="64" t="str">
        <f>IF($J650="","",MAX(0,$J650-vc_overtime_threshold))</f>
        <v/>
      </c>
      <c r="M650" s="57"/>
      <c r="N650" s="57"/>
      <c r="O650" s="57"/>
    </row>
    <row r="651" spans="1:15">
      <c r="A651" s="58"/>
      <c r="B651" s="57"/>
      <c r="C651" s="59">
        <f>IFERROR(VLOOKUP($B651,Staff!$A$2:$B$1001,2,FALSE),"")</f>
        <v>0</v>
      </c>
      <c r="D651" s="57"/>
      <c r="E651" s="63"/>
      <c r="F651" s="63"/>
      <c r="G651" s="63"/>
      <c r="H651" s="63"/>
      <c r="I651" s="61"/>
      <c r="J651" s="64" t="str">
        <f>IF(OR($G651="",$H651=""),"",MAX(0,MOD($H651-$G651,1)*24-N($I651)/60))</f>
        <v/>
      </c>
      <c r="K651" s="64" t="str">
        <f>IF($J651="","",MIN($J651,vc_overtime_threshold))</f>
        <v/>
      </c>
      <c r="L651" s="64" t="str">
        <f>IF($J651="","",MAX(0,$J651-vc_overtime_threshold))</f>
        <v/>
      </c>
      <c r="M651" s="57"/>
      <c r="N651" s="57"/>
      <c r="O651" s="57"/>
    </row>
    <row r="652" spans="1:15">
      <c r="A652" s="58"/>
      <c r="B652" s="57"/>
      <c r="C652" s="59">
        <f>IFERROR(VLOOKUP($B652,Staff!$A$2:$B$1001,2,FALSE),"")</f>
        <v>0</v>
      </c>
      <c r="D652" s="57"/>
      <c r="E652" s="63"/>
      <c r="F652" s="63"/>
      <c r="G652" s="63"/>
      <c r="H652" s="63"/>
      <c r="I652" s="61"/>
      <c r="J652" s="64" t="str">
        <f>IF(OR($G652="",$H652=""),"",MAX(0,MOD($H652-$G652,1)*24-N($I652)/60))</f>
        <v/>
      </c>
      <c r="K652" s="64" t="str">
        <f>IF($J652="","",MIN($J652,vc_overtime_threshold))</f>
        <v/>
      </c>
      <c r="L652" s="64" t="str">
        <f>IF($J652="","",MAX(0,$J652-vc_overtime_threshold))</f>
        <v/>
      </c>
      <c r="M652" s="57"/>
      <c r="N652" s="57"/>
      <c r="O652" s="57"/>
    </row>
    <row r="653" spans="1:15">
      <c r="A653" s="58"/>
      <c r="B653" s="57"/>
      <c r="C653" s="59">
        <f>IFERROR(VLOOKUP($B653,Staff!$A$2:$B$1001,2,FALSE),"")</f>
        <v>0</v>
      </c>
      <c r="D653" s="57"/>
      <c r="E653" s="63"/>
      <c r="F653" s="63"/>
      <c r="G653" s="63"/>
      <c r="H653" s="63"/>
      <c r="I653" s="61"/>
      <c r="J653" s="64" t="str">
        <f>IF(OR($G653="",$H653=""),"",MAX(0,MOD($H653-$G653,1)*24-N($I653)/60))</f>
        <v/>
      </c>
      <c r="K653" s="64" t="str">
        <f>IF($J653="","",MIN($J653,vc_overtime_threshold))</f>
        <v/>
      </c>
      <c r="L653" s="64" t="str">
        <f>IF($J653="","",MAX(0,$J653-vc_overtime_threshold))</f>
        <v/>
      </c>
      <c r="M653" s="57"/>
      <c r="N653" s="57"/>
      <c r="O653" s="57"/>
    </row>
    <row r="654" spans="1:15">
      <c r="A654" s="58"/>
      <c r="B654" s="57"/>
      <c r="C654" s="59">
        <f>IFERROR(VLOOKUP($B654,Staff!$A$2:$B$1001,2,FALSE),"")</f>
        <v>0</v>
      </c>
      <c r="D654" s="57"/>
      <c r="E654" s="63"/>
      <c r="F654" s="63"/>
      <c r="G654" s="63"/>
      <c r="H654" s="63"/>
      <c r="I654" s="61"/>
      <c r="J654" s="64" t="str">
        <f>IF(OR($G654="",$H654=""),"",MAX(0,MOD($H654-$G654,1)*24-N($I654)/60))</f>
        <v/>
      </c>
      <c r="K654" s="64" t="str">
        <f>IF($J654="","",MIN($J654,vc_overtime_threshold))</f>
        <v/>
      </c>
      <c r="L654" s="64" t="str">
        <f>IF($J654="","",MAX(0,$J654-vc_overtime_threshold))</f>
        <v/>
      </c>
      <c r="M654" s="57"/>
      <c r="N654" s="57"/>
      <c r="O654" s="57"/>
    </row>
    <row r="655" spans="1:15">
      <c r="A655" s="58"/>
      <c r="B655" s="57"/>
      <c r="C655" s="59">
        <f>IFERROR(VLOOKUP($B655,Staff!$A$2:$B$1001,2,FALSE),"")</f>
        <v>0</v>
      </c>
      <c r="D655" s="57"/>
      <c r="E655" s="63"/>
      <c r="F655" s="63"/>
      <c r="G655" s="63"/>
      <c r="H655" s="63"/>
      <c r="I655" s="61"/>
      <c r="J655" s="64" t="str">
        <f>IF(OR($G655="",$H655=""),"",MAX(0,MOD($H655-$G655,1)*24-N($I655)/60))</f>
        <v/>
      </c>
      <c r="K655" s="64" t="str">
        <f>IF($J655="","",MIN($J655,vc_overtime_threshold))</f>
        <v/>
      </c>
      <c r="L655" s="64" t="str">
        <f>IF($J655="","",MAX(0,$J655-vc_overtime_threshold))</f>
        <v/>
      </c>
      <c r="M655" s="57"/>
      <c r="N655" s="57"/>
      <c r="O655" s="57"/>
    </row>
    <row r="656" spans="1:15">
      <c r="A656" s="58"/>
      <c r="B656" s="57"/>
      <c r="C656" s="59">
        <f>IFERROR(VLOOKUP($B656,Staff!$A$2:$B$1001,2,FALSE),"")</f>
        <v>0</v>
      </c>
      <c r="D656" s="57"/>
      <c r="E656" s="63"/>
      <c r="F656" s="63"/>
      <c r="G656" s="63"/>
      <c r="H656" s="63"/>
      <c r="I656" s="61"/>
      <c r="J656" s="64" t="str">
        <f>IF(OR($G656="",$H656=""),"",MAX(0,MOD($H656-$G656,1)*24-N($I656)/60))</f>
        <v/>
      </c>
      <c r="K656" s="64" t="str">
        <f>IF($J656="","",MIN($J656,vc_overtime_threshold))</f>
        <v/>
      </c>
      <c r="L656" s="64" t="str">
        <f>IF($J656="","",MAX(0,$J656-vc_overtime_threshold))</f>
        <v/>
      </c>
      <c r="M656" s="57"/>
      <c r="N656" s="57"/>
      <c r="O656" s="57"/>
    </row>
    <row r="657" spans="1:15">
      <c r="A657" s="58"/>
      <c r="B657" s="57"/>
      <c r="C657" s="59">
        <f>IFERROR(VLOOKUP($B657,Staff!$A$2:$B$1001,2,FALSE),"")</f>
        <v>0</v>
      </c>
      <c r="D657" s="57"/>
      <c r="E657" s="63"/>
      <c r="F657" s="63"/>
      <c r="G657" s="63"/>
      <c r="H657" s="63"/>
      <c r="I657" s="61"/>
      <c r="J657" s="64" t="str">
        <f>IF(OR($G657="",$H657=""),"",MAX(0,MOD($H657-$G657,1)*24-N($I657)/60))</f>
        <v/>
      </c>
      <c r="K657" s="64" t="str">
        <f>IF($J657="","",MIN($J657,vc_overtime_threshold))</f>
        <v/>
      </c>
      <c r="L657" s="64" t="str">
        <f>IF($J657="","",MAX(0,$J657-vc_overtime_threshold))</f>
        <v/>
      </c>
      <c r="M657" s="57"/>
      <c r="N657" s="57"/>
      <c r="O657" s="57"/>
    </row>
    <row r="658" spans="1:15">
      <c r="A658" s="58"/>
      <c r="B658" s="57"/>
      <c r="C658" s="59">
        <f>IFERROR(VLOOKUP($B658,Staff!$A$2:$B$1001,2,FALSE),"")</f>
        <v>0</v>
      </c>
      <c r="D658" s="57"/>
      <c r="E658" s="63"/>
      <c r="F658" s="63"/>
      <c r="G658" s="63"/>
      <c r="H658" s="63"/>
      <c r="I658" s="61"/>
      <c r="J658" s="64" t="str">
        <f>IF(OR($G658="",$H658=""),"",MAX(0,MOD($H658-$G658,1)*24-N($I658)/60))</f>
        <v/>
      </c>
      <c r="K658" s="64" t="str">
        <f>IF($J658="","",MIN($J658,vc_overtime_threshold))</f>
        <v/>
      </c>
      <c r="L658" s="64" t="str">
        <f>IF($J658="","",MAX(0,$J658-vc_overtime_threshold))</f>
        <v/>
      </c>
      <c r="M658" s="57"/>
      <c r="N658" s="57"/>
      <c r="O658" s="57"/>
    </row>
    <row r="659" spans="1:15">
      <c r="A659" s="58"/>
      <c r="B659" s="57"/>
      <c r="C659" s="59">
        <f>IFERROR(VLOOKUP($B659,Staff!$A$2:$B$1001,2,FALSE),"")</f>
        <v>0</v>
      </c>
      <c r="D659" s="57"/>
      <c r="E659" s="63"/>
      <c r="F659" s="63"/>
      <c r="G659" s="63"/>
      <c r="H659" s="63"/>
      <c r="I659" s="61"/>
      <c r="J659" s="64" t="str">
        <f>IF(OR($G659="",$H659=""),"",MAX(0,MOD($H659-$G659,1)*24-N($I659)/60))</f>
        <v/>
      </c>
      <c r="K659" s="64" t="str">
        <f>IF($J659="","",MIN($J659,vc_overtime_threshold))</f>
        <v/>
      </c>
      <c r="L659" s="64" t="str">
        <f>IF($J659="","",MAX(0,$J659-vc_overtime_threshold))</f>
        <v/>
      </c>
      <c r="M659" s="57"/>
      <c r="N659" s="57"/>
      <c r="O659" s="57"/>
    </row>
    <row r="660" spans="1:15">
      <c r="A660" s="58"/>
      <c r="B660" s="57"/>
      <c r="C660" s="59">
        <f>IFERROR(VLOOKUP($B660,Staff!$A$2:$B$1001,2,FALSE),"")</f>
        <v>0</v>
      </c>
      <c r="D660" s="57"/>
      <c r="E660" s="63"/>
      <c r="F660" s="63"/>
      <c r="G660" s="63"/>
      <c r="H660" s="63"/>
      <c r="I660" s="61"/>
      <c r="J660" s="64" t="str">
        <f>IF(OR($G660="",$H660=""),"",MAX(0,MOD($H660-$G660,1)*24-N($I660)/60))</f>
        <v/>
      </c>
      <c r="K660" s="64" t="str">
        <f>IF($J660="","",MIN($J660,vc_overtime_threshold))</f>
        <v/>
      </c>
      <c r="L660" s="64" t="str">
        <f>IF($J660="","",MAX(0,$J660-vc_overtime_threshold))</f>
        <v/>
      </c>
      <c r="M660" s="57"/>
      <c r="N660" s="57"/>
      <c r="O660" s="57"/>
    </row>
    <row r="661" spans="1:15">
      <c r="A661" s="58"/>
      <c r="B661" s="57"/>
      <c r="C661" s="59">
        <f>IFERROR(VLOOKUP($B661,Staff!$A$2:$B$1001,2,FALSE),"")</f>
        <v>0</v>
      </c>
      <c r="D661" s="57"/>
      <c r="E661" s="63"/>
      <c r="F661" s="63"/>
      <c r="G661" s="63"/>
      <c r="H661" s="63"/>
      <c r="I661" s="61"/>
      <c r="J661" s="64" t="str">
        <f>IF(OR($G661="",$H661=""),"",MAX(0,MOD($H661-$G661,1)*24-N($I661)/60))</f>
        <v/>
      </c>
      <c r="K661" s="64" t="str">
        <f>IF($J661="","",MIN($J661,vc_overtime_threshold))</f>
        <v/>
      </c>
      <c r="L661" s="64" t="str">
        <f>IF($J661="","",MAX(0,$J661-vc_overtime_threshold))</f>
        <v/>
      </c>
      <c r="M661" s="57"/>
      <c r="N661" s="57"/>
      <c r="O661" s="57"/>
    </row>
    <row r="662" spans="1:15">
      <c r="A662" s="58"/>
      <c r="B662" s="57"/>
      <c r="C662" s="59">
        <f>IFERROR(VLOOKUP($B662,Staff!$A$2:$B$1001,2,FALSE),"")</f>
        <v>0</v>
      </c>
      <c r="D662" s="57"/>
      <c r="E662" s="63"/>
      <c r="F662" s="63"/>
      <c r="G662" s="63"/>
      <c r="H662" s="63"/>
      <c r="I662" s="61"/>
      <c r="J662" s="64" t="str">
        <f>IF(OR($G662="",$H662=""),"",MAX(0,MOD($H662-$G662,1)*24-N($I662)/60))</f>
        <v/>
      </c>
      <c r="K662" s="64" t="str">
        <f>IF($J662="","",MIN($J662,vc_overtime_threshold))</f>
        <v/>
      </c>
      <c r="L662" s="64" t="str">
        <f>IF($J662="","",MAX(0,$J662-vc_overtime_threshold))</f>
        <v/>
      </c>
      <c r="M662" s="57"/>
      <c r="N662" s="57"/>
      <c r="O662" s="57"/>
    </row>
    <row r="663" spans="1:15">
      <c r="A663" s="58"/>
      <c r="B663" s="57"/>
      <c r="C663" s="59">
        <f>IFERROR(VLOOKUP($B663,Staff!$A$2:$B$1001,2,FALSE),"")</f>
        <v>0</v>
      </c>
      <c r="D663" s="57"/>
      <c r="E663" s="63"/>
      <c r="F663" s="63"/>
      <c r="G663" s="63"/>
      <c r="H663" s="63"/>
      <c r="I663" s="61"/>
      <c r="J663" s="64" t="str">
        <f>IF(OR($G663="",$H663=""),"",MAX(0,MOD($H663-$G663,1)*24-N($I663)/60))</f>
        <v/>
      </c>
      <c r="K663" s="64" t="str">
        <f>IF($J663="","",MIN($J663,vc_overtime_threshold))</f>
        <v/>
      </c>
      <c r="L663" s="64" t="str">
        <f>IF($J663="","",MAX(0,$J663-vc_overtime_threshold))</f>
        <v/>
      </c>
      <c r="M663" s="57"/>
      <c r="N663" s="57"/>
      <c r="O663" s="57"/>
    </row>
    <row r="664" spans="1:15">
      <c r="A664" s="58"/>
      <c r="B664" s="57"/>
      <c r="C664" s="59">
        <f>IFERROR(VLOOKUP($B664,Staff!$A$2:$B$1001,2,FALSE),"")</f>
        <v>0</v>
      </c>
      <c r="D664" s="57"/>
      <c r="E664" s="63"/>
      <c r="F664" s="63"/>
      <c r="G664" s="63"/>
      <c r="H664" s="63"/>
      <c r="I664" s="61"/>
      <c r="J664" s="64" t="str">
        <f>IF(OR($G664="",$H664=""),"",MAX(0,MOD($H664-$G664,1)*24-N($I664)/60))</f>
        <v/>
      </c>
      <c r="K664" s="64" t="str">
        <f>IF($J664="","",MIN($J664,vc_overtime_threshold))</f>
        <v/>
      </c>
      <c r="L664" s="64" t="str">
        <f>IF($J664="","",MAX(0,$J664-vc_overtime_threshold))</f>
        <v/>
      </c>
      <c r="M664" s="57"/>
      <c r="N664" s="57"/>
      <c r="O664" s="57"/>
    </row>
    <row r="665" spans="1:15">
      <c r="A665" s="58"/>
      <c r="B665" s="57"/>
      <c r="C665" s="59">
        <f>IFERROR(VLOOKUP($B665,Staff!$A$2:$B$1001,2,FALSE),"")</f>
        <v>0</v>
      </c>
      <c r="D665" s="57"/>
      <c r="E665" s="63"/>
      <c r="F665" s="63"/>
      <c r="G665" s="63"/>
      <c r="H665" s="63"/>
      <c r="I665" s="61"/>
      <c r="J665" s="64" t="str">
        <f>IF(OR($G665="",$H665=""),"",MAX(0,MOD($H665-$G665,1)*24-N($I665)/60))</f>
        <v/>
      </c>
      <c r="K665" s="64" t="str">
        <f>IF($J665="","",MIN($J665,vc_overtime_threshold))</f>
        <v/>
      </c>
      <c r="L665" s="64" t="str">
        <f>IF($J665="","",MAX(0,$J665-vc_overtime_threshold))</f>
        <v/>
      </c>
      <c r="M665" s="57"/>
      <c r="N665" s="57"/>
      <c r="O665" s="57"/>
    </row>
    <row r="666" spans="1:15">
      <c r="A666" s="58"/>
      <c r="B666" s="57"/>
      <c r="C666" s="59">
        <f>IFERROR(VLOOKUP($B666,Staff!$A$2:$B$1001,2,FALSE),"")</f>
        <v>0</v>
      </c>
      <c r="D666" s="57"/>
      <c r="E666" s="63"/>
      <c r="F666" s="63"/>
      <c r="G666" s="63"/>
      <c r="H666" s="63"/>
      <c r="I666" s="61"/>
      <c r="J666" s="64" t="str">
        <f>IF(OR($G666="",$H666=""),"",MAX(0,MOD($H666-$G666,1)*24-N($I666)/60))</f>
        <v/>
      </c>
      <c r="K666" s="64" t="str">
        <f>IF($J666="","",MIN($J666,vc_overtime_threshold))</f>
        <v/>
      </c>
      <c r="L666" s="64" t="str">
        <f>IF($J666="","",MAX(0,$J666-vc_overtime_threshold))</f>
        <v/>
      </c>
      <c r="M666" s="57"/>
      <c r="N666" s="57"/>
      <c r="O666" s="57"/>
    </row>
    <row r="667" spans="1:15">
      <c r="A667" s="58"/>
      <c r="B667" s="57"/>
      <c r="C667" s="59">
        <f>IFERROR(VLOOKUP($B667,Staff!$A$2:$B$1001,2,FALSE),"")</f>
        <v>0</v>
      </c>
      <c r="D667" s="57"/>
      <c r="E667" s="63"/>
      <c r="F667" s="63"/>
      <c r="G667" s="63"/>
      <c r="H667" s="63"/>
      <c r="I667" s="61"/>
      <c r="J667" s="64" t="str">
        <f>IF(OR($G667="",$H667=""),"",MAX(0,MOD($H667-$G667,1)*24-N($I667)/60))</f>
        <v/>
      </c>
      <c r="K667" s="64" t="str">
        <f>IF($J667="","",MIN($J667,vc_overtime_threshold))</f>
        <v/>
      </c>
      <c r="L667" s="64" t="str">
        <f>IF($J667="","",MAX(0,$J667-vc_overtime_threshold))</f>
        <v/>
      </c>
      <c r="M667" s="57"/>
      <c r="N667" s="57"/>
      <c r="O667" s="57"/>
    </row>
    <row r="668" spans="1:15">
      <c r="A668" s="58"/>
      <c r="B668" s="57"/>
      <c r="C668" s="59">
        <f>IFERROR(VLOOKUP($B668,Staff!$A$2:$B$1001,2,FALSE),"")</f>
        <v>0</v>
      </c>
      <c r="D668" s="57"/>
      <c r="E668" s="63"/>
      <c r="F668" s="63"/>
      <c r="G668" s="63"/>
      <c r="H668" s="63"/>
      <c r="I668" s="61"/>
      <c r="J668" s="64" t="str">
        <f>IF(OR($G668="",$H668=""),"",MAX(0,MOD($H668-$G668,1)*24-N($I668)/60))</f>
        <v/>
      </c>
      <c r="K668" s="64" t="str">
        <f>IF($J668="","",MIN($J668,vc_overtime_threshold))</f>
        <v/>
      </c>
      <c r="L668" s="64" t="str">
        <f>IF($J668="","",MAX(0,$J668-vc_overtime_threshold))</f>
        <v/>
      </c>
      <c r="M668" s="57"/>
      <c r="N668" s="57"/>
      <c r="O668" s="57"/>
    </row>
    <row r="669" spans="1:15">
      <c r="A669" s="58"/>
      <c r="B669" s="57"/>
      <c r="C669" s="59">
        <f>IFERROR(VLOOKUP($B669,Staff!$A$2:$B$1001,2,FALSE),"")</f>
        <v>0</v>
      </c>
      <c r="D669" s="57"/>
      <c r="E669" s="63"/>
      <c r="F669" s="63"/>
      <c r="G669" s="63"/>
      <c r="H669" s="63"/>
      <c r="I669" s="61"/>
      <c r="J669" s="64" t="str">
        <f>IF(OR($G669="",$H669=""),"",MAX(0,MOD($H669-$G669,1)*24-N($I669)/60))</f>
        <v/>
      </c>
      <c r="K669" s="64" t="str">
        <f>IF($J669="","",MIN($J669,vc_overtime_threshold))</f>
        <v/>
      </c>
      <c r="L669" s="64" t="str">
        <f>IF($J669="","",MAX(0,$J669-vc_overtime_threshold))</f>
        <v/>
      </c>
      <c r="M669" s="57"/>
      <c r="N669" s="57"/>
      <c r="O669" s="57"/>
    </row>
    <row r="670" spans="1:15">
      <c r="A670" s="58"/>
      <c r="B670" s="57"/>
      <c r="C670" s="59">
        <f>IFERROR(VLOOKUP($B670,Staff!$A$2:$B$1001,2,FALSE),"")</f>
        <v>0</v>
      </c>
      <c r="D670" s="57"/>
      <c r="E670" s="63"/>
      <c r="F670" s="63"/>
      <c r="G670" s="63"/>
      <c r="H670" s="63"/>
      <c r="I670" s="61"/>
      <c r="J670" s="64" t="str">
        <f>IF(OR($G670="",$H670=""),"",MAX(0,MOD($H670-$G670,1)*24-N($I670)/60))</f>
        <v/>
      </c>
      <c r="K670" s="64" t="str">
        <f>IF($J670="","",MIN($J670,vc_overtime_threshold))</f>
        <v/>
      </c>
      <c r="L670" s="64" t="str">
        <f>IF($J670="","",MAX(0,$J670-vc_overtime_threshold))</f>
        <v/>
      </c>
      <c r="M670" s="57"/>
      <c r="N670" s="57"/>
      <c r="O670" s="57"/>
    </row>
    <row r="671" spans="1:15">
      <c r="A671" s="58"/>
      <c r="B671" s="57"/>
      <c r="C671" s="59">
        <f>IFERROR(VLOOKUP($B671,Staff!$A$2:$B$1001,2,FALSE),"")</f>
        <v>0</v>
      </c>
      <c r="D671" s="57"/>
      <c r="E671" s="63"/>
      <c r="F671" s="63"/>
      <c r="G671" s="63"/>
      <c r="H671" s="63"/>
      <c r="I671" s="61"/>
      <c r="J671" s="64" t="str">
        <f>IF(OR($G671="",$H671=""),"",MAX(0,MOD($H671-$G671,1)*24-N($I671)/60))</f>
        <v/>
      </c>
      <c r="K671" s="64" t="str">
        <f>IF($J671="","",MIN($J671,vc_overtime_threshold))</f>
        <v/>
      </c>
      <c r="L671" s="64" t="str">
        <f>IF($J671="","",MAX(0,$J671-vc_overtime_threshold))</f>
        <v/>
      </c>
      <c r="M671" s="57"/>
      <c r="N671" s="57"/>
      <c r="O671" s="57"/>
    </row>
    <row r="672" spans="1:15">
      <c r="A672" s="58"/>
      <c r="B672" s="57"/>
      <c r="C672" s="59">
        <f>IFERROR(VLOOKUP($B672,Staff!$A$2:$B$1001,2,FALSE),"")</f>
        <v>0</v>
      </c>
      <c r="D672" s="57"/>
      <c r="E672" s="63"/>
      <c r="F672" s="63"/>
      <c r="G672" s="63"/>
      <c r="H672" s="63"/>
      <c r="I672" s="61"/>
      <c r="J672" s="64" t="str">
        <f>IF(OR($G672="",$H672=""),"",MAX(0,MOD($H672-$G672,1)*24-N($I672)/60))</f>
        <v/>
      </c>
      <c r="K672" s="64" t="str">
        <f>IF($J672="","",MIN($J672,vc_overtime_threshold))</f>
        <v/>
      </c>
      <c r="L672" s="64" t="str">
        <f>IF($J672="","",MAX(0,$J672-vc_overtime_threshold))</f>
        <v/>
      </c>
      <c r="M672" s="57"/>
      <c r="N672" s="57"/>
      <c r="O672" s="57"/>
    </row>
    <row r="673" spans="1:15">
      <c r="A673" s="58"/>
      <c r="B673" s="57"/>
      <c r="C673" s="59">
        <f>IFERROR(VLOOKUP($B673,Staff!$A$2:$B$1001,2,FALSE),"")</f>
        <v>0</v>
      </c>
      <c r="D673" s="57"/>
      <c r="E673" s="63"/>
      <c r="F673" s="63"/>
      <c r="G673" s="63"/>
      <c r="H673" s="63"/>
      <c r="I673" s="61"/>
      <c r="J673" s="64" t="str">
        <f>IF(OR($G673="",$H673=""),"",MAX(0,MOD($H673-$G673,1)*24-N($I673)/60))</f>
        <v/>
      </c>
      <c r="K673" s="64" t="str">
        <f>IF($J673="","",MIN($J673,vc_overtime_threshold))</f>
        <v/>
      </c>
      <c r="L673" s="64" t="str">
        <f>IF($J673="","",MAX(0,$J673-vc_overtime_threshold))</f>
        <v/>
      </c>
      <c r="M673" s="57"/>
      <c r="N673" s="57"/>
      <c r="O673" s="57"/>
    </row>
    <row r="674" spans="1:15">
      <c r="A674" s="58"/>
      <c r="B674" s="57"/>
      <c r="C674" s="59">
        <f>IFERROR(VLOOKUP($B674,Staff!$A$2:$B$1001,2,FALSE),"")</f>
        <v>0</v>
      </c>
      <c r="D674" s="57"/>
      <c r="E674" s="63"/>
      <c r="F674" s="63"/>
      <c r="G674" s="63"/>
      <c r="H674" s="63"/>
      <c r="I674" s="61"/>
      <c r="J674" s="64" t="str">
        <f>IF(OR($G674="",$H674=""),"",MAX(0,MOD($H674-$G674,1)*24-N($I674)/60))</f>
        <v/>
      </c>
      <c r="K674" s="64" t="str">
        <f>IF($J674="","",MIN($J674,vc_overtime_threshold))</f>
        <v/>
      </c>
      <c r="L674" s="64" t="str">
        <f>IF($J674="","",MAX(0,$J674-vc_overtime_threshold))</f>
        <v/>
      </c>
      <c r="M674" s="57"/>
      <c r="N674" s="57"/>
      <c r="O674" s="57"/>
    </row>
    <row r="675" spans="1:15">
      <c r="A675" s="58"/>
      <c r="B675" s="57"/>
      <c r="C675" s="59">
        <f>IFERROR(VLOOKUP($B675,Staff!$A$2:$B$1001,2,FALSE),"")</f>
        <v>0</v>
      </c>
      <c r="D675" s="57"/>
      <c r="E675" s="63"/>
      <c r="F675" s="63"/>
      <c r="G675" s="63"/>
      <c r="H675" s="63"/>
      <c r="I675" s="61"/>
      <c r="J675" s="64" t="str">
        <f>IF(OR($G675="",$H675=""),"",MAX(0,MOD($H675-$G675,1)*24-N($I675)/60))</f>
        <v/>
      </c>
      <c r="K675" s="64" t="str">
        <f>IF($J675="","",MIN($J675,vc_overtime_threshold))</f>
        <v/>
      </c>
      <c r="L675" s="64" t="str">
        <f>IF($J675="","",MAX(0,$J675-vc_overtime_threshold))</f>
        <v/>
      </c>
      <c r="M675" s="57"/>
      <c r="N675" s="57"/>
      <c r="O675" s="57"/>
    </row>
    <row r="676" spans="1:15">
      <c r="A676" s="58"/>
      <c r="B676" s="57"/>
      <c r="C676" s="59">
        <f>IFERROR(VLOOKUP($B676,Staff!$A$2:$B$1001,2,FALSE),"")</f>
        <v>0</v>
      </c>
      <c r="D676" s="57"/>
      <c r="E676" s="63"/>
      <c r="F676" s="63"/>
      <c r="G676" s="63"/>
      <c r="H676" s="63"/>
      <c r="I676" s="61"/>
      <c r="J676" s="64" t="str">
        <f>IF(OR($G676="",$H676=""),"",MAX(0,MOD($H676-$G676,1)*24-N($I676)/60))</f>
        <v/>
      </c>
      <c r="K676" s="64" t="str">
        <f>IF($J676="","",MIN($J676,vc_overtime_threshold))</f>
        <v/>
      </c>
      <c r="L676" s="64" t="str">
        <f>IF($J676="","",MAX(0,$J676-vc_overtime_threshold))</f>
        <v/>
      </c>
      <c r="M676" s="57"/>
      <c r="N676" s="57"/>
      <c r="O676" s="57"/>
    </row>
    <row r="677" spans="1:15">
      <c r="A677" s="58"/>
      <c r="B677" s="57"/>
      <c r="C677" s="59">
        <f>IFERROR(VLOOKUP($B677,Staff!$A$2:$B$1001,2,FALSE),"")</f>
        <v>0</v>
      </c>
      <c r="D677" s="57"/>
      <c r="E677" s="63"/>
      <c r="F677" s="63"/>
      <c r="G677" s="63"/>
      <c r="H677" s="63"/>
      <c r="I677" s="61"/>
      <c r="J677" s="64" t="str">
        <f>IF(OR($G677="",$H677=""),"",MAX(0,MOD($H677-$G677,1)*24-N($I677)/60))</f>
        <v/>
      </c>
      <c r="K677" s="64" t="str">
        <f>IF($J677="","",MIN($J677,vc_overtime_threshold))</f>
        <v/>
      </c>
      <c r="L677" s="64" t="str">
        <f>IF($J677="","",MAX(0,$J677-vc_overtime_threshold))</f>
        <v/>
      </c>
      <c r="M677" s="57"/>
      <c r="N677" s="57"/>
      <c r="O677" s="57"/>
    </row>
    <row r="678" spans="1:15">
      <c r="A678" s="58"/>
      <c r="B678" s="57"/>
      <c r="C678" s="59">
        <f>IFERROR(VLOOKUP($B678,Staff!$A$2:$B$1001,2,FALSE),"")</f>
        <v>0</v>
      </c>
      <c r="D678" s="57"/>
      <c r="E678" s="63"/>
      <c r="F678" s="63"/>
      <c r="G678" s="63"/>
      <c r="H678" s="63"/>
      <c r="I678" s="61"/>
      <c r="J678" s="64" t="str">
        <f>IF(OR($G678="",$H678=""),"",MAX(0,MOD($H678-$G678,1)*24-N($I678)/60))</f>
        <v/>
      </c>
      <c r="K678" s="64" t="str">
        <f>IF($J678="","",MIN($J678,vc_overtime_threshold))</f>
        <v/>
      </c>
      <c r="L678" s="64" t="str">
        <f>IF($J678="","",MAX(0,$J678-vc_overtime_threshold))</f>
        <v/>
      </c>
      <c r="M678" s="57"/>
      <c r="N678" s="57"/>
      <c r="O678" s="57"/>
    </row>
    <row r="679" spans="1:15">
      <c r="A679" s="58"/>
      <c r="B679" s="57"/>
      <c r="C679" s="59">
        <f>IFERROR(VLOOKUP($B679,Staff!$A$2:$B$1001,2,FALSE),"")</f>
        <v>0</v>
      </c>
      <c r="D679" s="57"/>
      <c r="E679" s="63"/>
      <c r="F679" s="63"/>
      <c r="G679" s="63"/>
      <c r="H679" s="63"/>
      <c r="I679" s="61"/>
      <c r="J679" s="64" t="str">
        <f>IF(OR($G679="",$H679=""),"",MAX(0,MOD($H679-$G679,1)*24-N($I679)/60))</f>
        <v/>
      </c>
      <c r="K679" s="64" t="str">
        <f>IF($J679="","",MIN($J679,vc_overtime_threshold))</f>
        <v/>
      </c>
      <c r="L679" s="64" t="str">
        <f>IF($J679="","",MAX(0,$J679-vc_overtime_threshold))</f>
        <v/>
      </c>
      <c r="M679" s="57"/>
      <c r="N679" s="57"/>
      <c r="O679" s="57"/>
    </row>
    <row r="680" spans="1:15">
      <c r="A680" s="58"/>
      <c r="B680" s="57"/>
      <c r="C680" s="59">
        <f>IFERROR(VLOOKUP($B680,Staff!$A$2:$B$1001,2,FALSE),"")</f>
        <v>0</v>
      </c>
      <c r="D680" s="57"/>
      <c r="E680" s="63"/>
      <c r="F680" s="63"/>
      <c r="G680" s="63"/>
      <c r="H680" s="63"/>
      <c r="I680" s="61"/>
      <c r="J680" s="64" t="str">
        <f>IF(OR($G680="",$H680=""),"",MAX(0,MOD($H680-$G680,1)*24-N($I680)/60))</f>
        <v/>
      </c>
      <c r="K680" s="64" t="str">
        <f>IF($J680="","",MIN($J680,vc_overtime_threshold))</f>
        <v/>
      </c>
      <c r="L680" s="64" t="str">
        <f>IF($J680="","",MAX(0,$J680-vc_overtime_threshold))</f>
        <v/>
      </c>
      <c r="M680" s="57"/>
      <c r="N680" s="57"/>
      <c r="O680" s="57"/>
    </row>
    <row r="681" spans="1:15">
      <c r="A681" s="58"/>
      <c r="B681" s="57"/>
      <c r="C681" s="59">
        <f>IFERROR(VLOOKUP($B681,Staff!$A$2:$B$1001,2,FALSE),"")</f>
        <v>0</v>
      </c>
      <c r="D681" s="57"/>
      <c r="E681" s="63"/>
      <c r="F681" s="63"/>
      <c r="G681" s="63"/>
      <c r="H681" s="63"/>
      <c r="I681" s="61"/>
      <c r="J681" s="64" t="str">
        <f>IF(OR($G681="",$H681=""),"",MAX(0,MOD($H681-$G681,1)*24-N($I681)/60))</f>
        <v/>
      </c>
      <c r="K681" s="64" t="str">
        <f>IF($J681="","",MIN($J681,vc_overtime_threshold))</f>
        <v/>
      </c>
      <c r="L681" s="64" t="str">
        <f>IF($J681="","",MAX(0,$J681-vc_overtime_threshold))</f>
        <v/>
      </c>
      <c r="M681" s="57"/>
      <c r="N681" s="57"/>
      <c r="O681" s="57"/>
    </row>
    <row r="682" spans="1:15">
      <c r="A682" s="58"/>
      <c r="B682" s="57"/>
      <c r="C682" s="59">
        <f>IFERROR(VLOOKUP($B682,Staff!$A$2:$B$1001,2,FALSE),"")</f>
        <v>0</v>
      </c>
      <c r="D682" s="57"/>
      <c r="E682" s="63"/>
      <c r="F682" s="63"/>
      <c r="G682" s="63"/>
      <c r="H682" s="63"/>
      <c r="I682" s="61"/>
      <c r="J682" s="64" t="str">
        <f>IF(OR($G682="",$H682=""),"",MAX(0,MOD($H682-$G682,1)*24-N($I682)/60))</f>
        <v/>
      </c>
      <c r="K682" s="64" t="str">
        <f>IF($J682="","",MIN($J682,vc_overtime_threshold))</f>
        <v/>
      </c>
      <c r="L682" s="64" t="str">
        <f>IF($J682="","",MAX(0,$J682-vc_overtime_threshold))</f>
        <v/>
      </c>
      <c r="M682" s="57"/>
      <c r="N682" s="57"/>
      <c r="O682" s="57"/>
    </row>
    <row r="683" spans="1:15">
      <c r="A683" s="58"/>
      <c r="B683" s="57"/>
      <c r="C683" s="59">
        <f>IFERROR(VLOOKUP($B683,Staff!$A$2:$B$1001,2,FALSE),"")</f>
        <v>0</v>
      </c>
      <c r="D683" s="57"/>
      <c r="E683" s="63"/>
      <c r="F683" s="63"/>
      <c r="G683" s="63"/>
      <c r="H683" s="63"/>
      <c r="I683" s="61"/>
      <c r="J683" s="64" t="str">
        <f>IF(OR($G683="",$H683=""),"",MAX(0,MOD($H683-$G683,1)*24-N($I683)/60))</f>
        <v/>
      </c>
      <c r="K683" s="64" t="str">
        <f>IF($J683="","",MIN($J683,vc_overtime_threshold))</f>
        <v/>
      </c>
      <c r="L683" s="64" t="str">
        <f>IF($J683="","",MAX(0,$J683-vc_overtime_threshold))</f>
        <v/>
      </c>
      <c r="M683" s="57"/>
      <c r="N683" s="57"/>
      <c r="O683" s="57"/>
    </row>
    <row r="684" spans="1:15">
      <c r="A684" s="58"/>
      <c r="B684" s="57"/>
      <c r="C684" s="59">
        <f>IFERROR(VLOOKUP($B684,Staff!$A$2:$B$1001,2,FALSE),"")</f>
        <v>0</v>
      </c>
      <c r="D684" s="57"/>
      <c r="E684" s="63"/>
      <c r="F684" s="63"/>
      <c r="G684" s="63"/>
      <c r="H684" s="63"/>
      <c r="I684" s="61"/>
      <c r="J684" s="64" t="str">
        <f>IF(OR($G684="",$H684=""),"",MAX(0,MOD($H684-$G684,1)*24-N($I684)/60))</f>
        <v/>
      </c>
      <c r="K684" s="64" t="str">
        <f>IF($J684="","",MIN($J684,vc_overtime_threshold))</f>
        <v/>
      </c>
      <c r="L684" s="64" t="str">
        <f>IF($J684="","",MAX(0,$J684-vc_overtime_threshold))</f>
        <v/>
      </c>
      <c r="M684" s="57"/>
      <c r="N684" s="57"/>
      <c r="O684" s="57"/>
    </row>
    <row r="685" spans="1:15">
      <c r="A685" s="58"/>
      <c r="B685" s="57"/>
      <c r="C685" s="59">
        <f>IFERROR(VLOOKUP($B685,Staff!$A$2:$B$1001,2,FALSE),"")</f>
        <v>0</v>
      </c>
      <c r="D685" s="57"/>
      <c r="E685" s="63"/>
      <c r="F685" s="63"/>
      <c r="G685" s="63"/>
      <c r="H685" s="63"/>
      <c r="I685" s="61"/>
      <c r="J685" s="64" t="str">
        <f>IF(OR($G685="",$H685=""),"",MAX(0,MOD($H685-$G685,1)*24-N($I685)/60))</f>
        <v/>
      </c>
      <c r="K685" s="64" t="str">
        <f>IF($J685="","",MIN($J685,vc_overtime_threshold))</f>
        <v/>
      </c>
      <c r="L685" s="64" t="str">
        <f>IF($J685="","",MAX(0,$J685-vc_overtime_threshold))</f>
        <v/>
      </c>
      <c r="M685" s="57"/>
      <c r="N685" s="57"/>
      <c r="O685" s="57"/>
    </row>
    <row r="686" spans="1:15">
      <c r="A686" s="58"/>
      <c r="B686" s="57"/>
      <c r="C686" s="59">
        <f>IFERROR(VLOOKUP($B686,Staff!$A$2:$B$1001,2,FALSE),"")</f>
        <v>0</v>
      </c>
      <c r="D686" s="57"/>
      <c r="E686" s="63"/>
      <c r="F686" s="63"/>
      <c r="G686" s="63"/>
      <c r="H686" s="63"/>
      <c r="I686" s="61"/>
      <c r="J686" s="64" t="str">
        <f>IF(OR($G686="",$H686=""),"",MAX(0,MOD($H686-$G686,1)*24-N($I686)/60))</f>
        <v/>
      </c>
      <c r="K686" s="64" t="str">
        <f>IF($J686="","",MIN($J686,vc_overtime_threshold))</f>
        <v/>
      </c>
      <c r="L686" s="64" t="str">
        <f>IF($J686="","",MAX(0,$J686-vc_overtime_threshold))</f>
        <v/>
      </c>
      <c r="M686" s="57"/>
      <c r="N686" s="57"/>
      <c r="O686" s="57"/>
    </row>
    <row r="687" spans="1:15">
      <c r="A687" s="58"/>
      <c r="B687" s="57"/>
      <c r="C687" s="59">
        <f>IFERROR(VLOOKUP($B687,Staff!$A$2:$B$1001,2,FALSE),"")</f>
        <v>0</v>
      </c>
      <c r="D687" s="57"/>
      <c r="E687" s="63"/>
      <c r="F687" s="63"/>
      <c r="G687" s="63"/>
      <c r="H687" s="63"/>
      <c r="I687" s="61"/>
      <c r="J687" s="64" t="str">
        <f>IF(OR($G687="",$H687=""),"",MAX(0,MOD($H687-$G687,1)*24-N($I687)/60))</f>
        <v/>
      </c>
      <c r="K687" s="64" t="str">
        <f>IF($J687="","",MIN($J687,vc_overtime_threshold))</f>
        <v/>
      </c>
      <c r="L687" s="64" t="str">
        <f>IF($J687="","",MAX(0,$J687-vc_overtime_threshold))</f>
        <v/>
      </c>
      <c r="M687" s="57"/>
      <c r="N687" s="57"/>
      <c r="O687" s="57"/>
    </row>
    <row r="688" spans="1:15">
      <c r="A688" s="58"/>
      <c r="B688" s="57"/>
      <c r="C688" s="59">
        <f>IFERROR(VLOOKUP($B688,Staff!$A$2:$B$1001,2,FALSE),"")</f>
        <v>0</v>
      </c>
      <c r="D688" s="57"/>
      <c r="E688" s="63"/>
      <c r="F688" s="63"/>
      <c r="G688" s="63"/>
      <c r="H688" s="63"/>
      <c r="I688" s="61"/>
      <c r="J688" s="64" t="str">
        <f>IF(OR($G688="",$H688=""),"",MAX(0,MOD($H688-$G688,1)*24-N($I688)/60))</f>
        <v/>
      </c>
      <c r="K688" s="64" t="str">
        <f>IF($J688="","",MIN($J688,vc_overtime_threshold))</f>
        <v/>
      </c>
      <c r="L688" s="64" t="str">
        <f>IF($J688="","",MAX(0,$J688-vc_overtime_threshold))</f>
        <v/>
      </c>
      <c r="M688" s="57"/>
      <c r="N688" s="57"/>
      <c r="O688" s="57"/>
    </row>
    <row r="689" spans="1:15">
      <c r="A689" s="58"/>
      <c r="B689" s="57"/>
      <c r="C689" s="59">
        <f>IFERROR(VLOOKUP($B689,Staff!$A$2:$B$1001,2,FALSE),"")</f>
        <v>0</v>
      </c>
      <c r="D689" s="57"/>
      <c r="E689" s="63"/>
      <c r="F689" s="63"/>
      <c r="G689" s="63"/>
      <c r="H689" s="63"/>
      <c r="I689" s="61"/>
      <c r="J689" s="64" t="str">
        <f>IF(OR($G689="",$H689=""),"",MAX(0,MOD($H689-$G689,1)*24-N($I689)/60))</f>
        <v/>
      </c>
      <c r="K689" s="64" t="str">
        <f>IF($J689="","",MIN($J689,vc_overtime_threshold))</f>
        <v/>
      </c>
      <c r="L689" s="64" t="str">
        <f>IF($J689="","",MAX(0,$J689-vc_overtime_threshold))</f>
        <v/>
      </c>
      <c r="M689" s="57"/>
      <c r="N689" s="57"/>
      <c r="O689" s="57"/>
    </row>
    <row r="690" spans="1:15">
      <c r="A690" s="58"/>
      <c r="B690" s="57"/>
      <c r="C690" s="59">
        <f>IFERROR(VLOOKUP($B690,Staff!$A$2:$B$1001,2,FALSE),"")</f>
        <v>0</v>
      </c>
      <c r="D690" s="57"/>
      <c r="E690" s="63"/>
      <c r="F690" s="63"/>
      <c r="G690" s="63"/>
      <c r="H690" s="63"/>
      <c r="I690" s="61"/>
      <c r="J690" s="64" t="str">
        <f>IF(OR($G690="",$H690=""),"",MAX(0,MOD($H690-$G690,1)*24-N($I690)/60))</f>
        <v/>
      </c>
      <c r="K690" s="64" t="str">
        <f>IF($J690="","",MIN($J690,vc_overtime_threshold))</f>
        <v/>
      </c>
      <c r="L690" s="64" t="str">
        <f>IF($J690="","",MAX(0,$J690-vc_overtime_threshold))</f>
        <v/>
      </c>
      <c r="M690" s="57"/>
      <c r="N690" s="57"/>
      <c r="O690" s="57"/>
    </row>
    <row r="691" spans="1:15">
      <c r="A691" s="58"/>
      <c r="B691" s="57"/>
      <c r="C691" s="59">
        <f>IFERROR(VLOOKUP($B691,Staff!$A$2:$B$1001,2,FALSE),"")</f>
        <v>0</v>
      </c>
      <c r="D691" s="57"/>
      <c r="E691" s="63"/>
      <c r="F691" s="63"/>
      <c r="G691" s="63"/>
      <c r="H691" s="63"/>
      <c r="I691" s="61"/>
      <c r="J691" s="64" t="str">
        <f>IF(OR($G691="",$H691=""),"",MAX(0,MOD($H691-$G691,1)*24-N($I691)/60))</f>
        <v/>
      </c>
      <c r="K691" s="64" t="str">
        <f>IF($J691="","",MIN($J691,vc_overtime_threshold))</f>
        <v/>
      </c>
      <c r="L691" s="64" t="str">
        <f>IF($J691="","",MAX(0,$J691-vc_overtime_threshold))</f>
        <v/>
      </c>
      <c r="M691" s="57"/>
      <c r="N691" s="57"/>
      <c r="O691" s="57"/>
    </row>
    <row r="692" spans="1:15">
      <c r="A692" s="58"/>
      <c r="B692" s="57"/>
      <c r="C692" s="59">
        <f>IFERROR(VLOOKUP($B692,Staff!$A$2:$B$1001,2,FALSE),"")</f>
        <v>0</v>
      </c>
      <c r="D692" s="57"/>
      <c r="E692" s="63"/>
      <c r="F692" s="63"/>
      <c r="G692" s="63"/>
      <c r="H692" s="63"/>
      <c r="I692" s="61"/>
      <c r="J692" s="64" t="str">
        <f>IF(OR($G692="",$H692=""),"",MAX(0,MOD($H692-$G692,1)*24-N($I692)/60))</f>
        <v/>
      </c>
      <c r="K692" s="64" t="str">
        <f>IF($J692="","",MIN($J692,vc_overtime_threshold))</f>
        <v/>
      </c>
      <c r="L692" s="64" t="str">
        <f>IF($J692="","",MAX(0,$J692-vc_overtime_threshold))</f>
        <v/>
      </c>
      <c r="M692" s="57"/>
      <c r="N692" s="57"/>
      <c r="O692" s="57"/>
    </row>
    <row r="693" spans="1:15">
      <c r="A693" s="58"/>
      <c r="B693" s="57"/>
      <c r="C693" s="59">
        <f>IFERROR(VLOOKUP($B693,Staff!$A$2:$B$1001,2,FALSE),"")</f>
        <v>0</v>
      </c>
      <c r="D693" s="57"/>
      <c r="E693" s="63"/>
      <c r="F693" s="63"/>
      <c r="G693" s="63"/>
      <c r="H693" s="63"/>
      <c r="I693" s="61"/>
      <c r="J693" s="64" t="str">
        <f>IF(OR($G693="",$H693=""),"",MAX(0,MOD($H693-$G693,1)*24-N($I693)/60))</f>
        <v/>
      </c>
      <c r="K693" s="64" t="str">
        <f>IF($J693="","",MIN($J693,vc_overtime_threshold))</f>
        <v/>
      </c>
      <c r="L693" s="64" t="str">
        <f>IF($J693="","",MAX(0,$J693-vc_overtime_threshold))</f>
        <v/>
      </c>
      <c r="M693" s="57"/>
      <c r="N693" s="57"/>
      <c r="O693" s="57"/>
    </row>
    <row r="694" spans="1:15">
      <c r="A694" s="58"/>
      <c r="B694" s="57"/>
      <c r="C694" s="59">
        <f>IFERROR(VLOOKUP($B694,Staff!$A$2:$B$1001,2,FALSE),"")</f>
        <v>0</v>
      </c>
      <c r="D694" s="57"/>
      <c r="E694" s="63"/>
      <c r="F694" s="63"/>
      <c r="G694" s="63"/>
      <c r="H694" s="63"/>
      <c r="I694" s="61"/>
      <c r="J694" s="64" t="str">
        <f>IF(OR($G694="",$H694=""),"",MAX(0,MOD($H694-$G694,1)*24-N($I694)/60))</f>
        <v/>
      </c>
      <c r="K694" s="64" t="str">
        <f>IF($J694="","",MIN($J694,vc_overtime_threshold))</f>
        <v/>
      </c>
      <c r="L694" s="64" t="str">
        <f>IF($J694="","",MAX(0,$J694-vc_overtime_threshold))</f>
        <v/>
      </c>
      <c r="M694" s="57"/>
      <c r="N694" s="57"/>
      <c r="O694" s="57"/>
    </row>
    <row r="695" spans="1:15">
      <c r="A695" s="58"/>
      <c r="B695" s="57"/>
      <c r="C695" s="59">
        <f>IFERROR(VLOOKUP($B695,Staff!$A$2:$B$1001,2,FALSE),"")</f>
        <v>0</v>
      </c>
      <c r="D695" s="57"/>
      <c r="E695" s="63"/>
      <c r="F695" s="63"/>
      <c r="G695" s="63"/>
      <c r="H695" s="63"/>
      <c r="I695" s="61"/>
      <c r="J695" s="64" t="str">
        <f>IF(OR($G695="",$H695=""),"",MAX(0,MOD($H695-$G695,1)*24-N($I695)/60))</f>
        <v/>
      </c>
      <c r="K695" s="64" t="str">
        <f>IF($J695="","",MIN($J695,vc_overtime_threshold))</f>
        <v/>
      </c>
      <c r="L695" s="64" t="str">
        <f>IF($J695="","",MAX(0,$J695-vc_overtime_threshold))</f>
        <v/>
      </c>
      <c r="M695" s="57"/>
      <c r="N695" s="57"/>
      <c r="O695" s="57"/>
    </row>
    <row r="696" spans="1:15">
      <c r="A696" s="58"/>
      <c r="B696" s="57"/>
      <c r="C696" s="59">
        <f>IFERROR(VLOOKUP($B696,Staff!$A$2:$B$1001,2,FALSE),"")</f>
        <v>0</v>
      </c>
      <c r="D696" s="57"/>
      <c r="E696" s="63"/>
      <c r="F696" s="63"/>
      <c r="G696" s="63"/>
      <c r="H696" s="63"/>
      <c r="I696" s="61"/>
      <c r="J696" s="64" t="str">
        <f>IF(OR($G696="",$H696=""),"",MAX(0,MOD($H696-$G696,1)*24-N($I696)/60))</f>
        <v/>
      </c>
      <c r="K696" s="64" t="str">
        <f>IF($J696="","",MIN($J696,vc_overtime_threshold))</f>
        <v/>
      </c>
      <c r="L696" s="64" t="str">
        <f>IF($J696="","",MAX(0,$J696-vc_overtime_threshold))</f>
        <v/>
      </c>
      <c r="M696" s="57"/>
      <c r="N696" s="57"/>
      <c r="O696" s="57"/>
    </row>
    <row r="697" spans="1:15">
      <c r="A697" s="58"/>
      <c r="B697" s="57"/>
      <c r="C697" s="59">
        <f>IFERROR(VLOOKUP($B697,Staff!$A$2:$B$1001,2,FALSE),"")</f>
        <v>0</v>
      </c>
      <c r="D697" s="57"/>
      <c r="E697" s="63"/>
      <c r="F697" s="63"/>
      <c r="G697" s="63"/>
      <c r="H697" s="63"/>
      <c r="I697" s="61"/>
      <c r="J697" s="64" t="str">
        <f>IF(OR($G697="",$H697=""),"",MAX(0,MOD($H697-$G697,1)*24-N($I697)/60))</f>
        <v/>
      </c>
      <c r="K697" s="64" t="str">
        <f>IF($J697="","",MIN($J697,vc_overtime_threshold))</f>
        <v/>
      </c>
      <c r="L697" s="64" t="str">
        <f>IF($J697="","",MAX(0,$J697-vc_overtime_threshold))</f>
        <v/>
      </c>
      <c r="M697" s="57"/>
      <c r="N697" s="57"/>
      <c r="O697" s="57"/>
    </row>
    <row r="698" spans="1:15">
      <c r="A698" s="58"/>
      <c r="B698" s="57"/>
      <c r="C698" s="59">
        <f>IFERROR(VLOOKUP($B698,Staff!$A$2:$B$1001,2,FALSE),"")</f>
        <v>0</v>
      </c>
      <c r="D698" s="57"/>
      <c r="E698" s="63"/>
      <c r="F698" s="63"/>
      <c r="G698" s="63"/>
      <c r="H698" s="63"/>
      <c r="I698" s="61"/>
      <c r="J698" s="64" t="str">
        <f>IF(OR($G698="",$H698=""),"",MAX(0,MOD($H698-$G698,1)*24-N($I698)/60))</f>
        <v/>
      </c>
      <c r="K698" s="64" t="str">
        <f>IF($J698="","",MIN($J698,vc_overtime_threshold))</f>
        <v/>
      </c>
      <c r="L698" s="64" t="str">
        <f>IF($J698="","",MAX(0,$J698-vc_overtime_threshold))</f>
        <v/>
      </c>
      <c r="M698" s="57"/>
      <c r="N698" s="57"/>
      <c r="O698" s="57"/>
    </row>
    <row r="699" spans="1:15">
      <c r="A699" s="58"/>
      <c r="B699" s="57"/>
      <c r="C699" s="59">
        <f>IFERROR(VLOOKUP($B699,Staff!$A$2:$B$1001,2,FALSE),"")</f>
        <v>0</v>
      </c>
      <c r="D699" s="57"/>
      <c r="E699" s="63"/>
      <c r="F699" s="63"/>
      <c r="G699" s="63"/>
      <c r="H699" s="63"/>
      <c r="I699" s="61"/>
      <c r="J699" s="64" t="str">
        <f>IF(OR($G699="",$H699=""),"",MAX(0,MOD($H699-$G699,1)*24-N($I699)/60))</f>
        <v/>
      </c>
      <c r="K699" s="64" t="str">
        <f>IF($J699="","",MIN($J699,vc_overtime_threshold))</f>
        <v/>
      </c>
      <c r="L699" s="64" t="str">
        <f>IF($J699="","",MAX(0,$J699-vc_overtime_threshold))</f>
        <v/>
      </c>
      <c r="M699" s="57"/>
      <c r="N699" s="57"/>
      <c r="O699" s="57"/>
    </row>
    <row r="700" spans="1:15">
      <c r="A700" s="58"/>
      <c r="B700" s="57"/>
      <c r="C700" s="59">
        <f>IFERROR(VLOOKUP($B700,Staff!$A$2:$B$1001,2,FALSE),"")</f>
        <v>0</v>
      </c>
      <c r="D700" s="57"/>
      <c r="E700" s="63"/>
      <c r="F700" s="63"/>
      <c r="G700" s="63"/>
      <c r="H700" s="63"/>
      <c r="I700" s="61"/>
      <c r="J700" s="64" t="str">
        <f>IF(OR($G700="",$H700=""),"",MAX(0,MOD($H700-$G700,1)*24-N($I700)/60))</f>
        <v/>
      </c>
      <c r="K700" s="64" t="str">
        <f>IF($J700="","",MIN($J700,vc_overtime_threshold))</f>
        <v/>
      </c>
      <c r="L700" s="64" t="str">
        <f>IF($J700="","",MAX(0,$J700-vc_overtime_threshold))</f>
        <v/>
      </c>
      <c r="M700" s="57"/>
      <c r="N700" s="57"/>
      <c r="O700" s="57"/>
    </row>
    <row r="701" spans="1:15">
      <c r="A701" s="58"/>
      <c r="B701" s="57"/>
      <c r="C701" s="59">
        <f>IFERROR(VLOOKUP($B701,Staff!$A$2:$B$1001,2,FALSE),"")</f>
        <v>0</v>
      </c>
      <c r="D701" s="57"/>
      <c r="E701" s="63"/>
      <c r="F701" s="63"/>
      <c r="G701" s="63"/>
      <c r="H701" s="63"/>
      <c r="I701" s="61"/>
      <c r="J701" s="64" t="str">
        <f>IF(OR($G701="",$H701=""),"",MAX(0,MOD($H701-$G701,1)*24-N($I701)/60))</f>
        <v/>
      </c>
      <c r="K701" s="64" t="str">
        <f>IF($J701="","",MIN($J701,vc_overtime_threshold))</f>
        <v/>
      </c>
      <c r="L701" s="64" t="str">
        <f>IF($J701="","",MAX(0,$J701-vc_overtime_threshold))</f>
        <v/>
      </c>
      <c r="M701" s="57"/>
      <c r="N701" s="57"/>
      <c r="O701" s="57"/>
    </row>
    <row r="702" spans="1:15">
      <c r="A702" s="58"/>
      <c r="B702" s="57"/>
      <c r="C702" s="59">
        <f>IFERROR(VLOOKUP($B702,Staff!$A$2:$B$1001,2,FALSE),"")</f>
        <v>0</v>
      </c>
      <c r="D702" s="57"/>
      <c r="E702" s="63"/>
      <c r="F702" s="63"/>
      <c r="G702" s="63"/>
      <c r="H702" s="63"/>
      <c r="I702" s="61"/>
      <c r="J702" s="64" t="str">
        <f>IF(OR($G702="",$H702=""),"",MAX(0,MOD($H702-$G702,1)*24-N($I702)/60))</f>
        <v/>
      </c>
      <c r="K702" s="64" t="str">
        <f>IF($J702="","",MIN($J702,vc_overtime_threshold))</f>
        <v/>
      </c>
      <c r="L702" s="64" t="str">
        <f>IF($J702="","",MAX(0,$J702-vc_overtime_threshold))</f>
        <v/>
      </c>
      <c r="M702" s="57"/>
      <c r="N702" s="57"/>
      <c r="O702" s="57"/>
    </row>
    <row r="703" spans="1:15">
      <c r="A703" s="58"/>
      <c r="B703" s="57"/>
      <c r="C703" s="59">
        <f>IFERROR(VLOOKUP($B703,Staff!$A$2:$B$1001,2,FALSE),"")</f>
        <v>0</v>
      </c>
      <c r="D703" s="57"/>
      <c r="E703" s="63"/>
      <c r="F703" s="63"/>
      <c r="G703" s="63"/>
      <c r="H703" s="63"/>
      <c r="I703" s="61"/>
      <c r="J703" s="64" t="str">
        <f>IF(OR($G703="",$H703=""),"",MAX(0,MOD($H703-$G703,1)*24-N($I703)/60))</f>
        <v/>
      </c>
      <c r="K703" s="64" t="str">
        <f>IF($J703="","",MIN($J703,vc_overtime_threshold))</f>
        <v/>
      </c>
      <c r="L703" s="64" t="str">
        <f>IF($J703="","",MAX(0,$J703-vc_overtime_threshold))</f>
        <v/>
      </c>
      <c r="M703" s="57"/>
      <c r="N703" s="57"/>
      <c r="O703" s="57"/>
    </row>
    <row r="704" spans="1:15">
      <c r="A704" s="58"/>
      <c r="B704" s="57"/>
      <c r="C704" s="59">
        <f>IFERROR(VLOOKUP($B704,Staff!$A$2:$B$1001,2,FALSE),"")</f>
        <v>0</v>
      </c>
      <c r="D704" s="57"/>
      <c r="E704" s="63"/>
      <c r="F704" s="63"/>
      <c r="G704" s="63"/>
      <c r="H704" s="63"/>
      <c r="I704" s="61"/>
      <c r="J704" s="64" t="str">
        <f>IF(OR($G704="",$H704=""),"",MAX(0,MOD($H704-$G704,1)*24-N($I704)/60))</f>
        <v/>
      </c>
      <c r="K704" s="64" t="str">
        <f>IF($J704="","",MIN($J704,vc_overtime_threshold))</f>
        <v/>
      </c>
      <c r="L704" s="64" t="str">
        <f>IF($J704="","",MAX(0,$J704-vc_overtime_threshold))</f>
        <v/>
      </c>
      <c r="M704" s="57"/>
      <c r="N704" s="57"/>
      <c r="O704" s="57"/>
    </row>
    <row r="705" spans="1:15">
      <c r="A705" s="58"/>
      <c r="B705" s="57"/>
      <c r="C705" s="59">
        <f>IFERROR(VLOOKUP($B705,Staff!$A$2:$B$1001,2,FALSE),"")</f>
        <v>0</v>
      </c>
      <c r="D705" s="57"/>
      <c r="E705" s="63"/>
      <c r="F705" s="63"/>
      <c r="G705" s="63"/>
      <c r="H705" s="63"/>
      <c r="I705" s="61"/>
      <c r="J705" s="64" t="str">
        <f>IF(OR($G705="",$H705=""),"",MAX(0,MOD($H705-$G705,1)*24-N($I705)/60))</f>
        <v/>
      </c>
      <c r="K705" s="64" t="str">
        <f>IF($J705="","",MIN($J705,vc_overtime_threshold))</f>
        <v/>
      </c>
      <c r="L705" s="64" t="str">
        <f>IF($J705="","",MAX(0,$J705-vc_overtime_threshold))</f>
        <v/>
      </c>
      <c r="M705" s="57"/>
      <c r="N705" s="57"/>
      <c r="O705" s="57"/>
    </row>
    <row r="706" spans="1:15">
      <c r="A706" s="58"/>
      <c r="B706" s="57"/>
      <c r="C706" s="59">
        <f>IFERROR(VLOOKUP($B706,Staff!$A$2:$B$1001,2,FALSE),"")</f>
        <v>0</v>
      </c>
      <c r="D706" s="57"/>
      <c r="E706" s="63"/>
      <c r="F706" s="63"/>
      <c r="G706" s="63"/>
      <c r="H706" s="63"/>
      <c r="I706" s="61"/>
      <c r="J706" s="64" t="str">
        <f>IF(OR($G706="",$H706=""),"",MAX(0,MOD($H706-$G706,1)*24-N($I706)/60))</f>
        <v/>
      </c>
      <c r="K706" s="64" t="str">
        <f>IF($J706="","",MIN($J706,vc_overtime_threshold))</f>
        <v/>
      </c>
      <c r="L706" s="64" t="str">
        <f>IF($J706="","",MAX(0,$J706-vc_overtime_threshold))</f>
        <v/>
      </c>
      <c r="M706" s="57"/>
      <c r="N706" s="57"/>
      <c r="O706" s="57"/>
    </row>
    <row r="707" spans="1:15">
      <c r="A707" s="58"/>
      <c r="B707" s="57"/>
      <c r="C707" s="59">
        <f>IFERROR(VLOOKUP($B707,Staff!$A$2:$B$1001,2,FALSE),"")</f>
        <v>0</v>
      </c>
      <c r="D707" s="57"/>
      <c r="E707" s="63"/>
      <c r="F707" s="63"/>
      <c r="G707" s="63"/>
      <c r="H707" s="63"/>
      <c r="I707" s="61"/>
      <c r="J707" s="64" t="str">
        <f>IF(OR($G707="",$H707=""),"",MAX(0,MOD($H707-$G707,1)*24-N($I707)/60))</f>
        <v/>
      </c>
      <c r="K707" s="64" t="str">
        <f>IF($J707="","",MIN($J707,vc_overtime_threshold))</f>
        <v/>
      </c>
      <c r="L707" s="64" t="str">
        <f>IF($J707="","",MAX(0,$J707-vc_overtime_threshold))</f>
        <v/>
      </c>
      <c r="M707" s="57"/>
      <c r="N707" s="57"/>
      <c r="O707" s="57"/>
    </row>
    <row r="708" spans="1:15">
      <c r="A708" s="58"/>
      <c r="B708" s="57"/>
      <c r="C708" s="59">
        <f>IFERROR(VLOOKUP($B708,Staff!$A$2:$B$1001,2,FALSE),"")</f>
        <v>0</v>
      </c>
      <c r="D708" s="57"/>
      <c r="E708" s="63"/>
      <c r="F708" s="63"/>
      <c r="G708" s="63"/>
      <c r="H708" s="63"/>
      <c r="I708" s="61"/>
      <c r="J708" s="64" t="str">
        <f>IF(OR($G708="",$H708=""),"",MAX(0,MOD($H708-$G708,1)*24-N($I708)/60))</f>
        <v/>
      </c>
      <c r="K708" s="64" t="str">
        <f>IF($J708="","",MIN($J708,vc_overtime_threshold))</f>
        <v/>
      </c>
      <c r="L708" s="64" t="str">
        <f>IF($J708="","",MAX(0,$J708-vc_overtime_threshold))</f>
        <v/>
      </c>
      <c r="M708" s="57"/>
      <c r="N708" s="57"/>
      <c r="O708" s="57"/>
    </row>
    <row r="709" spans="1:15">
      <c r="A709" s="58"/>
      <c r="B709" s="57"/>
      <c r="C709" s="59">
        <f>IFERROR(VLOOKUP($B709,Staff!$A$2:$B$1001,2,FALSE),"")</f>
        <v>0</v>
      </c>
      <c r="D709" s="57"/>
      <c r="E709" s="63"/>
      <c r="F709" s="63"/>
      <c r="G709" s="63"/>
      <c r="H709" s="63"/>
      <c r="I709" s="61"/>
      <c r="J709" s="64" t="str">
        <f>IF(OR($G709="",$H709=""),"",MAX(0,MOD($H709-$G709,1)*24-N($I709)/60))</f>
        <v/>
      </c>
      <c r="K709" s="64" t="str">
        <f>IF($J709="","",MIN($J709,vc_overtime_threshold))</f>
        <v/>
      </c>
      <c r="L709" s="64" t="str">
        <f>IF($J709="","",MAX(0,$J709-vc_overtime_threshold))</f>
        <v/>
      </c>
      <c r="M709" s="57"/>
      <c r="N709" s="57"/>
      <c r="O709" s="57"/>
    </row>
    <row r="710" spans="1:15">
      <c r="A710" s="58"/>
      <c r="B710" s="57"/>
      <c r="C710" s="59">
        <f>IFERROR(VLOOKUP($B710,Staff!$A$2:$B$1001,2,FALSE),"")</f>
        <v>0</v>
      </c>
      <c r="D710" s="57"/>
      <c r="E710" s="63"/>
      <c r="F710" s="63"/>
      <c r="G710" s="63"/>
      <c r="H710" s="63"/>
      <c r="I710" s="61"/>
      <c r="J710" s="64" t="str">
        <f>IF(OR($G710="",$H710=""),"",MAX(0,MOD($H710-$G710,1)*24-N($I710)/60))</f>
        <v/>
      </c>
      <c r="K710" s="64" t="str">
        <f>IF($J710="","",MIN($J710,vc_overtime_threshold))</f>
        <v/>
      </c>
      <c r="L710" s="64" t="str">
        <f>IF($J710="","",MAX(0,$J710-vc_overtime_threshold))</f>
        <v/>
      </c>
      <c r="M710" s="57"/>
      <c r="N710" s="57"/>
      <c r="O710" s="57"/>
    </row>
    <row r="711" spans="1:15">
      <c r="A711" s="58"/>
      <c r="B711" s="57"/>
      <c r="C711" s="59">
        <f>IFERROR(VLOOKUP($B711,Staff!$A$2:$B$1001,2,FALSE),"")</f>
        <v>0</v>
      </c>
      <c r="D711" s="57"/>
      <c r="E711" s="63"/>
      <c r="F711" s="63"/>
      <c r="G711" s="63"/>
      <c r="H711" s="63"/>
      <c r="I711" s="61"/>
      <c r="J711" s="64" t="str">
        <f>IF(OR($G711="",$H711=""),"",MAX(0,MOD($H711-$G711,1)*24-N($I711)/60))</f>
        <v/>
      </c>
      <c r="K711" s="64" t="str">
        <f>IF($J711="","",MIN($J711,vc_overtime_threshold))</f>
        <v/>
      </c>
      <c r="L711" s="64" t="str">
        <f>IF($J711="","",MAX(0,$J711-vc_overtime_threshold))</f>
        <v/>
      </c>
      <c r="M711" s="57"/>
      <c r="N711" s="57"/>
      <c r="O711" s="57"/>
    </row>
    <row r="712" spans="1:15">
      <c r="A712" s="58"/>
      <c r="B712" s="57"/>
      <c r="C712" s="59">
        <f>IFERROR(VLOOKUP($B712,Staff!$A$2:$B$1001,2,FALSE),"")</f>
        <v>0</v>
      </c>
      <c r="D712" s="57"/>
      <c r="E712" s="63"/>
      <c r="F712" s="63"/>
      <c r="G712" s="63"/>
      <c r="H712" s="63"/>
      <c r="I712" s="61"/>
      <c r="J712" s="64" t="str">
        <f>IF(OR($G712="",$H712=""),"",MAX(0,MOD($H712-$G712,1)*24-N($I712)/60))</f>
        <v/>
      </c>
      <c r="K712" s="64" t="str">
        <f>IF($J712="","",MIN($J712,vc_overtime_threshold))</f>
        <v/>
      </c>
      <c r="L712" s="64" t="str">
        <f>IF($J712="","",MAX(0,$J712-vc_overtime_threshold))</f>
        <v/>
      </c>
      <c r="M712" s="57"/>
      <c r="N712" s="57"/>
      <c r="O712" s="57"/>
    </row>
    <row r="713" spans="1:15">
      <c r="A713" s="58"/>
      <c r="B713" s="57"/>
      <c r="C713" s="59">
        <f>IFERROR(VLOOKUP($B713,Staff!$A$2:$B$1001,2,FALSE),"")</f>
        <v>0</v>
      </c>
      <c r="D713" s="57"/>
      <c r="E713" s="63"/>
      <c r="F713" s="63"/>
      <c r="G713" s="63"/>
      <c r="H713" s="63"/>
      <c r="I713" s="61"/>
      <c r="J713" s="64" t="str">
        <f>IF(OR($G713="",$H713=""),"",MAX(0,MOD($H713-$G713,1)*24-N($I713)/60))</f>
        <v/>
      </c>
      <c r="K713" s="64" t="str">
        <f>IF($J713="","",MIN($J713,vc_overtime_threshold))</f>
        <v/>
      </c>
      <c r="L713" s="64" t="str">
        <f>IF($J713="","",MAX(0,$J713-vc_overtime_threshold))</f>
        <v/>
      </c>
      <c r="M713" s="57"/>
      <c r="N713" s="57"/>
      <c r="O713" s="57"/>
    </row>
    <row r="714" spans="1:15">
      <c r="A714" s="58"/>
      <c r="B714" s="57"/>
      <c r="C714" s="59">
        <f>IFERROR(VLOOKUP($B714,Staff!$A$2:$B$1001,2,FALSE),"")</f>
        <v>0</v>
      </c>
      <c r="D714" s="57"/>
      <c r="E714" s="63"/>
      <c r="F714" s="63"/>
      <c r="G714" s="63"/>
      <c r="H714" s="63"/>
      <c r="I714" s="61"/>
      <c r="J714" s="64" t="str">
        <f>IF(OR($G714="",$H714=""),"",MAX(0,MOD($H714-$G714,1)*24-N($I714)/60))</f>
        <v/>
      </c>
      <c r="K714" s="64" t="str">
        <f>IF($J714="","",MIN($J714,vc_overtime_threshold))</f>
        <v/>
      </c>
      <c r="L714" s="64" t="str">
        <f>IF($J714="","",MAX(0,$J714-vc_overtime_threshold))</f>
        <v/>
      </c>
      <c r="M714" s="57"/>
      <c r="N714" s="57"/>
      <c r="O714" s="57"/>
    </row>
    <row r="715" spans="1:15">
      <c r="A715" s="58"/>
      <c r="B715" s="57"/>
      <c r="C715" s="59">
        <f>IFERROR(VLOOKUP($B715,Staff!$A$2:$B$1001,2,FALSE),"")</f>
        <v>0</v>
      </c>
      <c r="D715" s="57"/>
      <c r="E715" s="63"/>
      <c r="F715" s="63"/>
      <c r="G715" s="63"/>
      <c r="H715" s="63"/>
      <c r="I715" s="61"/>
      <c r="J715" s="64" t="str">
        <f>IF(OR($G715="",$H715=""),"",MAX(0,MOD($H715-$G715,1)*24-N($I715)/60))</f>
        <v/>
      </c>
      <c r="K715" s="64" t="str">
        <f>IF($J715="","",MIN($J715,vc_overtime_threshold))</f>
        <v/>
      </c>
      <c r="L715" s="64" t="str">
        <f>IF($J715="","",MAX(0,$J715-vc_overtime_threshold))</f>
        <v/>
      </c>
      <c r="M715" s="57"/>
      <c r="N715" s="57"/>
      <c r="O715" s="57"/>
    </row>
    <row r="716" spans="1:15">
      <c r="A716" s="58"/>
      <c r="B716" s="57"/>
      <c r="C716" s="59">
        <f>IFERROR(VLOOKUP($B716,Staff!$A$2:$B$1001,2,FALSE),"")</f>
        <v>0</v>
      </c>
      <c r="D716" s="57"/>
      <c r="E716" s="63"/>
      <c r="F716" s="63"/>
      <c r="G716" s="63"/>
      <c r="H716" s="63"/>
      <c r="I716" s="61"/>
      <c r="J716" s="64" t="str">
        <f>IF(OR($G716="",$H716=""),"",MAX(0,MOD($H716-$G716,1)*24-N($I716)/60))</f>
        <v/>
      </c>
      <c r="K716" s="64" t="str">
        <f>IF($J716="","",MIN($J716,vc_overtime_threshold))</f>
        <v/>
      </c>
      <c r="L716" s="64" t="str">
        <f>IF($J716="","",MAX(0,$J716-vc_overtime_threshold))</f>
        <v/>
      </c>
      <c r="M716" s="57"/>
      <c r="N716" s="57"/>
      <c r="O716" s="57"/>
    </row>
    <row r="717" spans="1:15">
      <c r="A717" s="58"/>
      <c r="B717" s="57"/>
      <c r="C717" s="59">
        <f>IFERROR(VLOOKUP($B717,Staff!$A$2:$B$1001,2,FALSE),"")</f>
        <v>0</v>
      </c>
      <c r="D717" s="57"/>
      <c r="E717" s="63"/>
      <c r="F717" s="63"/>
      <c r="G717" s="63"/>
      <c r="H717" s="63"/>
      <c r="I717" s="61"/>
      <c r="J717" s="64" t="str">
        <f>IF(OR($G717="",$H717=""),"",MAX(0,MOD($H717-$G717,1)*24-N($I717)/60))</f>
        <v/>
      </c>
      <c r="K717" s="64" t="str">
        <f>IF($J717="","",MIN($J717,vc_overtime_threshold))</f>
        <v/>
      </c>
      <c r="L717" s="64" t="str">
        <f>IF($J717="","",MAX(0,$J717-vc_overtime_threshold))</f>
        <v/>
      </c>
      <c r="M717" s="57"/>
      <c r="N717" s="57"/>
      <c r="O717" s="57"/>
    </row>
    <row r="718" spans="1:15">
      <c r="A718" s="58"/>
      <c r="B718" s="57"/>
      <c r="C718" s="59">
        <f>IFERROR(VLOOKUP($B718,Staff!$A$2:$B$1001,2,FALSE),"")</f>
        <v>0</v>
      </c>
      <c r="D718" s="57"/>
      <c r="E718" s="63"/>
      <c r="F718" s="63"/>
      <c r="G718" s="63"/>
      <c r="H718" s="63"/>
      <c r="I718" s="61"/>
      <c r="J718" s="64" t="str">
        <f>IF(OR($G718="",$H718=""),"",MAX(0,MOD($H718-$G718,1)*24-N($I718)/60))</f>
        <v/>
      </c>
      <c r="K718" s="64" t="str">
        <f>IF($J718="","",MIN($J718,vc_overtime_threshold))</f>
        <v/>
      </c>
      <c r="L718" s="64" t="str">
        <f>IF($J718="","",MAX(0,$J718-vc_overtime_threshold))</f>
        <v/>
      </c>
      <c r="M718" s="57"/>
      <c r="N718" s="57"/>
      <c r="O718" s="57"/>
    </row>
    <row r="719" spans="1:15">
      <c r="A719" s="58"/>
      <c r="B719" s="57"/>
      <c r="C719" s="59">
        <f>IFERROR(VLOOKUP($B719,Staff!$A$2:$B$1001,2,FALSE),"")</f>
        <v>0</v>
      </c>
      <c r="D719" s="57"/>
      <c r="E719" s="63"/>
      <c r="F719" s="63"/>
      <c r="G719" s="63"/>
      <c r="H719" s="63"/>
      <c r="I719" s="61"/>
      <c r="J719" s="64" t="str">
        <f>IF(OR($G719="",$H719=""),"",MAX(0,MOD($H719-$G719,1)*24-N($I719)/60))</f>
        <v/>
      </c>
      <c r="K719" s="64" t="str">
        <f>IF($J719="","",MIN($J719,vc_overtime_threshold))</f>
        <v/>
      </c>
      <c r="L719" s="64" t="str">
        <f>IF($J719="","",MAX(0,$J719-vc_overtime_threshold))</f>
        <v/>
      </c>
      <c r="M719" s="57"/>
      <c r="N719" s="57"/>
      <c r="O719" s="57"/>
    </row>
    <row r="720" spans="1:15">
      <c r="A720" s="58"/>
      <c r="B720" s="57"/>
      <c r="C720" s="59">
        <f>IFERROR(VLOOKUP($B720,Staff!$A$2:$B$1001,2,FALSE),"")</f>
        <v>0</v>
      </c>
      <c r="D720" s="57"/>
      <c r="E720" s="63"/>
      <c r="F720" s="63"/>
      <c r="G720" s="63"/>
      <c r="H720" s="63"/>
      <c r="I720" s="61"/>
      <c r="J720" s="64" t="str">
        <f>IF(OR($G720="",$H720=""),"",MAX(0,MOD($H720-$G720,1)*24-N($I720)/60))</f>
        <v/>
      </c>
      <c r="K720" s="64" t="str">
        <f>IF($J720="","",MIN($J720,vc_overtime_threshold))</f>
        <v/>
      </c>
      <c r="L720" s="64" t="str">
        <f>IF($J720="","",MAX(0,$J720-vc_overtime_threshold))</f>
        <v/>
      </c>
      <c r="M720" s="57"/>
      <c r="N720" s="57"/>
      <c r="O720" s="57"/>
    </row>
    <row r="721" spans="1:15">
      <c r="A721" s="58"/>
      <c r="B721" s="57"/>
      <c r="C721" s="59">
        <f>IFERROR(VLOOKUP($B721,Staff!$A$2:$B$1001,2,FALSE),"")</f>
        <v>0</v>
      </c>
      <c r="D721" s="57"/>
      <c r="E721" s="63"/>
      <c r="F721" s="63"/>
      <c r="G721" s="63"/>
      <c r="H721" s="63"/>
      <c r="I721" s="61"/>
      <c r="J721" s="64" t="str">
        <f>IF(OR($G721="",$H721=""),"",MAX(0,MOD($H721-$G721,1)*24-N($I721)/60))</f>
        <v/>
      </c>
      <c r="K721" s="64" t="str">
        <f>IF($J721="","",MIN($J721,vc_overtime_threshold))</f>
        <v/>
      </c>
      <c r="L721" s="64" t="str">
        <f>IF($J721="","",MAX(0,$J721-vc_overtime_threshold))</f>
        <v/>
      </c>
      <c r="M721" s="57"/>
      <c r="N721" s="57"/>
      <c r="O721" s="57"/>
    </row>
    <row r="722" spans="1:15">
      <c r="A722" s="58"/>
      <c r="B722" s="57"/>
      <c r="C722" s="59">
        <f>IFERROR(VLOOKUP($B722,Staff!$A$2:$B$1001,2,FALSE),"")</f>
        <v>0</v>
      </c>
      <c r="D722" s="57"/>
      <c r="E722" s="63"/>
      <c r="F722" s="63"/>
      <c r="G722" s="63"/>
      <c r="H722" s="63"/>
      <c r="I722" s="61"/>
      <c r="J722" s="64" t="str">
        <f>IF(OR($G722="",$H722=""),"",MAX(0,MOD($H722-$G722,1)*24-N($I722)/60))</f>
        <v/>
      </c>
      <c r="K722" s="64" t="str">
        <f>IF($J722="","",MIN($J722,vc_overtime_threshold))</f>
        <v/>
      </c>
      <c r="L722" s="64" t="str">
        <f>IF($J722="","",MAX(0,$J722-vc_overtime_threshold))</f>
        <v/>
      </c>
      <c r="M722" s="57"/>
      <c r="N722" s="57"/>
      <c r="O722" s="57"/>
    </row>
    <row r="723" spans="1:15">
      <c r="A723" s="58"/>
      <c r="B723" s="57"/>
      <c r="C723" s="59">
        <f>IFERROR(VLOOKUP($B723,Staff!$A$2:$B$1001,2,FALSE),"")</f>
        <v>0</v>
      </c>
      <c r="D723" s="57"/>
      <c r="E723" s="63"/>
      <c r="F723" s="63"/>
      <c r="G723" s="63"/>
      <c r="H723" s="63"/>
      <c r="I723" s="61"/>
      <c r="J723" s="64" t="str">
        <f>IF(OR($G723="",$H723=""),"",MAX(0,MOD($H723-$G723,1)*24-N($I723)/60))</f>
        <v/>
      </c>
      <c r="K723" s="64" t="str">
        <f>IF($J723="","",MIN($J723,vc_overtime_threshold))</f>
        <v/>
      </c>
      <c r="L723" s="64" t="str">
        <f>IF($J723="","",MAX(0,$J723-vc_overtime_threshold))</f>
        <v/>
      </c>
      <c r="M723" s="57"/>
      <c r="N723" s="57"/>
      <c r="O723" s="57"/>
    </row>
    <row r="724" spans="1:15">
      <c r="A724" s="58"/>
      <c r="B724" s="57"/>
      <c r="C724" s="59">
        <f>IFERROR(VLOOKUP($B724,Staff!$A$2:$B$1001,2,FALSE),"")</f>
        <v>0</v>
      </c>
      <c r="D724" s="57"/>
      <c r="E724" s="63"/>
      <c r="F724" s="63"/>
      <c r="G724" s="63"/>
      <c r="H724" s="63"/>
      <c r="I724" s="61"/>
      <c r="J724" s="64" t="str">
        <f>IF(OR($G724="",$H724=""),"",MAX(0,MOD($H724-$G724,1)*24-N($I724)/60))</f>
        <v/>
      </c>
      <c r="K724" s="64" t="str">
        <f>IF($J724="","",MIN($J724,vc_overtime_threshold))</f>
        <v/>
      </c>
      <c r="L724" s="64" t="str">
        <f>IF($J724="","",MAX(0,$J724-vc_overtime_threshold))</f>
        <v/>
      </c>
      <c r="M724" s="57"/>
      <c r="N724" s="57"/>
      <c r="O724" s="57"/>
    </row>
    <row r="725" spans="1:15">
      <c r="A725" s="58"/>
      <c r="B725" s="57"/>
      <c r="C725" s="59">
        <f>IFERROR(VLOOKUP($B725,Staff!$A$2:$B$1001,2,FALSE),"")</f>
        <v>0</v>
      </c>
      <c r="D725" s="57"/>
      <c r="E725" s="63"/>
      <c r="F725" s="63"/>
      <c r="G725" s="63"/>
      <c r="H725" s="63"/>
      <c r="I725" s="61"/>
      <c r="J725" s="64" t="str">
        <f>IF(OR($G725="",$H725=""),"",MAX(0,MOD($H725-$G725,1)*24-N($I725)/60))</f>
        <v/>
      </c>
      <c r="K725" s="64" t="str">
        <f>IF($J725="","",MIN($J725,vc_overtime_threshold))</f>
        <v/>
      </c>
      <c r="L725" s="64" t="str">
        <f>IF($J725="","",MAX(0,$J725-vc_overtime_threshold))</f>
        <v/>
      </c>
      <c r="M725" s="57"/>
      <c r="N725" s="57"/>
      <c r="O725" s="57"/>
    </row>
    <row r="726" spans="1:15">
      <c r="A726" s="58"/>
      <c r="B726" s="57"/>
      <c r="C726" s="59">
        <f>IFERROR(VLOOKUP($B726,Staff!$A$2:$B$1001,2,FALSE),"")</f>
        <v>0</v>
      </c>
      <c r="D726" s="57"/>
      <c r="E726" s="63"/>
      <c r="F726" s="63"/>
      <c r="G726" s="63"/>
      <c r="H726" s="63"/>
      <c r="I726" s="61"/>
      <c r="J726" s="64" t="str">
        <f>IF(OR($G726="",$H726=""),"",MAX(0,MOD($H726-$G726,1)*24-N($I726)/60))</f>
        <v/>
      </c>
      <c r="K726" s="64" t="str">
        <f>IF($J726="","",MIN($J726,vc_overtime_threshold))</f>
        <v/>
      </c>
      <c r="L726" s="64" t="str">
        <f>IF($J726="","",MAX(0,$J726-vc_overtime_threshold))</f>
        <v/>
      </c>
      <c r="M726" s="57"/>
      <c r="N726" s="57"/>
      <c r="O726" s="57"/>
    </row>
    <row r="727" spans="1:15">
      <c r="A727" s="58"/>
      <c r="B727" s="57"/>
      <c r="C727" s="59">
        <f>IFERROR(VLOOKUP($B727,Staff!$A$2:$B$1001,2,FALSE),"")</f>
        <v>0</v>
      </c>
      <c r="D727" s="57"/>
      <c r="E727" s="63"/>
      <c r="F727" s="63"/>
      <c r="G727" s="63"/>
      <c r="H727" s="63"/>
      <c r="I727" s="61"/>
      <c r="J727" s="64" t="str">
        <f>IF(OR($G727="",$H727=""),"",MAX(0,MOD($H727-$G727,1)*24-N($I727)/60))</f>
        <v/>
      </c>
      <c r="K727" s="64" t="str">
        <f>IF($J727="","",MIN($J727,vc_overtime_threshold))</f>
        <v/>
      </c>
      <c r="L727" s="64" t="str">
        <f>IF($J727="","",MAX(0,$J727-vc_overtime_threshold))</f>
        <v/>
      </c>
      <c r="M727" s="57"/>
      <c r="N727" s="57"/>
      <c r="O727" s="57"/>
    </row>
    <row r="728" spans="1:15">
      <c r="A728" s="58"/>
      <c r="B728" s="57"/>
      <c r="C728" s="59">
        <f>IFERROR(VLOOKUP($B728,Staff!$A$2:$B$1001,2,FALSE),"")</f>
        <v>0</v>
      </c>
      <c r="D728" s="57"/>
      <c r="E728" s="63"/>
      <c r="F728" s="63"/>
      <c r="G728" s="63"/>
      <c r="H728" s="63"/>
      <c r="I728" s="61"/>
      <c r="J728" s="64" t="str">
        <f>IF(OR($G728="",$H728=""),"",MAX(0,MOD($H728-$G728,1)*24-N($I728)/60))</f>
        <v/>
      </c>
      <c r="K728" s="64" t="str">
        <f>IF($J728="","",MIN($J728,vc_overtime_threshold))</f>
        <v/>
      </c>
      <c r="L728" s="64" t="str">
        <f>IF($J728="","",MAX(0,$J728-vc_overtime_threshold))</f>
        <v/>
      </c>
      <c r="M728" s="57"/>
      <c r="N728" s="57"/>
      <c r="O728" s="57"/>
    </row>
    <row r="729" spans="1:15">
      <c r="A729" s="58"/>
      <c r="B729" s="57"/>
      <c r="C729" s="59">
        <f>IFERROR(VLOOKUP($B729,Staff!$A$2:$B$1001,2,FALSE),"")</f>
        <v>0</v>
      </c>
      <c r="D729" s="57"/>
      <c r="E729" s="63"/>
      <c r="F729" s="63"/>
      <c r="G729" s="63"/>
      <c r="H729" s="63"/>
      <c r="I729" s="61"/>
      <c r="J729" s="64" t="str">
        <f>IF(OR($G729="",$H729=""),"",MAX(0,MOD($H729-$G729,1)*24-N($I729)/60))</f>
        <v/>
      </c>
      <c r="K729" s="64" t="str">
        <f>IF($J729="","",MIN($J729,vc_overtime_threshold))</f>
        <v/>
      </c>
      <c r="L729" s="64" t="str">
        <f>IF($J729="","",MAX(0,$J729-vc_overtime_threshold))</f>
        <v/>
      </c>
      <c r="M729" s="57"/>
      <c r="N729" s="57"/>
      <c r="O729" s="57"/>
    </row>
    <row r="730" spans="1:15">
      <c r="A730" s="58"/>
      <c r="B730" s="57"/>
      <c r="C730" s="59">
        <f>IFERROR(VLOOKUP($B730,Staff!$A$2:$B$1001,2,FALSE),"")</f>
        <v>0</v>
      </c>
      <c r="D730" s="57"/>
      <c r="E730" s="63"/>
      <c r="F730" s="63"/>
      <c r="G730" s="63"/>
      <c r="H730" s="63"/>
      <c r="I730" s="61"/>
      <c r="J730" s="64" t="str">
        <f>IF(OR($G730="",$H730=""),"",MAX(0,MOD($H730-$G730,1)*24-N($I730)/60))</f>
        <v/>
      </c>
      <c r="K730" s="64" t="str">
        <f>IF($J730="","",MIN($J730,vc_overtime_threshold))</f>
        <v/>
      </c>
      <c r="L730" s="64" t="str">
        <f>IF($J730="","",MAX(0,$J730-vc_overtime_threshold))</f>
        <v/>
      </c>
      <c r="M730" s="57"/>
      <c r="N730" s="57"/>
      <c r="O730" s="57"/>
    </row>
    <row r="731" spans="1:15">
      <c r="A731" s="58"/>
      <c r="B731" s="57"/>
      <c r="C731" s="59">
        <f>IFERROR(VLOOKUP($B731,Staff!$A$2:$B$1001,2,FALSE),"")</f>
        <v>0</v>
      </c>
      <c r="D731" s="57"/>
      <c r="E731" s="63"/>
      <c r="F731" s="63"/>
      <c r="G731" s="63"/>
      <c r="H731" s="63"/>
      <c r="I731" s="61"/>
      <c r="J731" s="64" t="str">
        <f>IF(OR($G731="",$H731=""),"",MAX(0,MOD($H731-$G731,1)*24-N($I731)/60))</f>
        <v/>
      </c>
      <c r="K731" s="64" t="str">
        <f>IF($J731="","",MIN($J731,vc_overtime_threshold))</f>
        <v/>
      </c>
      <c r="L731" s="64" t="str">
        <f>IF($J731="","",MAX(0,$J731-vc_overtime_threshold))</f>
        <v/>
      </c>
      <c r="M731" s="57"/>
      <c r="N731" s="57"/>
      <c r="O731" s="57"/>
    </row>
    <row r="732" spans="1:15">
      <c r="A732" s="58"/>
      <c r="B732" s="57"/>
      <c r="C732" s="59">
        <f>IFERROR(VLOOKUP($B732,Staff!$A$2:$B$1001,2,FALSE),"")</f>
        <v>0</v>
      </c>
      <c r="D732" s="57"/>
      <c r="E732" s="63"/>
      <c r="F732" s="63"/>
      <c r="G732" s="63"/>
      <c r="H732" s="63"/>
      <c r="I732" s="61"/>
      <c r="J732" s="64" t="str">
        <f>IF(OR($G732="",$H732=""),"",MAX(0,MOD($H732-$G732,1)*24-N($I732)/60))</f>
        <v/>
      </c>
      <c r="K732" s="64" t="str">
        <f>IF($J732="","",MIN($J732,vc_overtime_threshold))</f>
        <v/>
      </c>
      <c r="L732" s="64" t="str">
        <f>IF($J732="","",MAX(0,$J732-vc_overtime_threshold))</f>
        <v/>
      </c>
      <c r="M732" s="57"/>
      <c r="N732" s="57"/>
      <c r="O732" s="57"/>
    </row>
    <row r="733" spans="1:15">
      <c r="A733" s="58"/>
      <c r="B733" s="57"/>
      <c r="C733" s="59">
        <f>IFERROR(VLOOKUP($B733,Staff!$A$2:$B$1001,2,FALSE),"")</f>
        <v>0</v>
      </c>
      <c r="D733" s="57"/>
      <c r="E733" s="63"/>
      <c r="F733" s="63"/>
      <c r="G733" s="63"/>
      <c r="H733" s="63"/>
      <c r="I733" s="61"/>
      <c r="J733" s="64" t="str">
        <f>IF(OR($G733="",$H733=""),"",MAX(0,MOD($H733-$G733,1)*24-N($I733)/60))</f>
        <v/>
      </c>
      <c r="K733" s="64" t="str">
        <f>IF($J733="","",MIN($J733,vc_overtime_threshold))</f>
        <v/>
      </c>
      <c r="L733" s="64" t="str">
        <f>IF($J733="","",MAX(0,$J733-vc_overtime_threshold))</f>
        <v/>
      </c>
      <c r="M733" s="57"/>
      <c r="N733" s="57"/>
      <c r="O733" s="57"/>
    </row>
    <row r="734" spans="1:15">
      <c r="A734" s="58"/>
      <c r="B734" s="57"/>
      <c r="C734" s="59">
        <f>IFERROR(VLOOKUP($B734,Staff!$A$2:$B$1001,2,FALSE),"")</f>
        <v>0</v>
      </c>
      <c r="D734" s="57"/>
      <c r="E734" s="63"/>
      <c r="F734" s="63"/>
      <c r="G734" s="63"/>
      <c r="H734" s="63"/>
      <c r="I734" s="61"/>
      <c r="J734" s="64" t="str">
        <f>IF(OR($G734="",$H734=""),"",MAX(0,MOD($H734-$G734,1)*24-N($I734)/60))</f>
        <v/>
      </c>
      <c r="K734" s="64" t="str">
        <f>IF($J734="","",MIN($J734,vc_overtime_threshold))</f>
        <v/>
      </c>
      <c r="L734" s="64" t="str">
        <f>IF($J734="","",MAX(0,$J734-vc_overtime_threshold))</f>
        <v/>
      </c>
      <c r="M734" s="57"/>
      <c r="N734" s="57"/>
      <c r="O734" s="57"/>
    </row>
    <row r="735" spans="1:15">
      <c r="A735" s="58"/>
      <c r="B735" s="57"/>
      <c r="C735" s="59">
        <f>IFERROR(VLOOKUP($B735,Staff!$A$2:$B$1001,2,FALSE),"")</f>
        <v>0</v>
      </c>
      <c r="D735" s="57"/>
      <c r="E735" s="63"/>
      <c r="F735" s="63"/>
      <c r="G735" s="63"/>
      <c r="H735" s="63"/>
      <c r="I735" s="61"/>
      <c r="J735" s="64" t="str">
        <f>IF(OR($G735="",$H735=""),"",MAX(0,MOD($H735-$G735,1)*24-N($I735)/60))</f>
        <v/>
      </c>
      <c r="K735" s="64" t="str">
        <f>IF($J735="","",MIN($J735,vc_overtime_threshold))</f>
        <v/>
      </c>
      <c r="L735" s="64" t="str">
        <f>IF($J735="","",MAX(0,$J735-vc_overtime_threshold))</f>
        <v/>
      </c>
      <c r="M735" s="57"/>
      <c r="N735" s="57"/>
      <c r="O735" s="57"/>
    </row>
    <row r="736" spans="1:15">
      <c r="A736" s="58"/>
      <c r="B736" s="57"/>
      <c r="C736" s="59">
        <f>IFERROR(VLOOKUP($B736,Staff!$A$2:$B$1001,2,FALSE),"")</f>
        <v>0</v>
      </c>
      <c r="D736" s="57"/>
      <c r="E736" s="63"/>
      <c r="F736" s="63"/>
      <c r="G736" s="63"/>
      <c r="H736" s="63"/>
      <c r="I736" s="61"/>
      <c r="J736" s="64" t="str">
        <f>IF(OR($G736="",$H736=""),"",MAX(0,MOD($H736-$G736,1)*24-N($I736)/60))</f>
        <v/>
      </c>
      <c r="K736" s="64" t="str">
        <f>IF($J736="","",MIN($J736,vc_overtime_threshold))</f>
        <v/>
      </c>
      <c r="L736" s="64" t="str">
        <f>IF($J736="","",MAX(0,$J736-vc_overtime_threshold))</f>
        <v/>
      </c>
      <c r="M736" s="57"/>
      <c r="N736" s="57"/>
      <c r="O736" s="57"/>
    </row>
    <row r="737" spans="1:15">
      <c r="A737" s="58"/>
      <c r="B737" s="57"/>
      <c r="C737" s="59">
        <f>IFERROR(VLOOKUP($B737,Staff!$A$2:$B$1001,2,FALSE),"")</f>
        <v>0</v>
      </c>
      <c r="D737" s="57"/>
      <c r="E737" s="63"/>
      <c r="F737" s="63"/>
      <c r="G737" s="63"/>
      <c r="H737" s="63"/>
      <c r="I737" s="61"/>
      <c r="J737" s="64" t="str">
        <f>IF(OR($G737="",$H737=""),"",MAX(0,MOD($H737-$G737,1)*24-N($I737)/60))</f>
        <v/>
      </c>
      <c r="K737" s="64" t="str">
        <f>IF($J737="","",MIN($J737,vc_overtime_threshold))</f>
        <v/>
      </c>
      <c r="L737" s="64" t="str">
        <f>IF($J737="","",MAX(0,$J737-vc_overtime_threshold))</f>
        <v/>
      </c>
      <c r="M737" s="57"/>
      <c r="N737" s="57"/>
      <c r="O737" s="57"/>
    </row>
    <row r="738" spans="1:15">
      <c r="A738" s="58"/>
      <c r="B738" s="57"/>
      <c r="C738" s="59">
        <f>IFERROR(VLOOKUP($B738,Staff!$A$2:$B$1001,2,FALSE),"")</f>
        <v>0</v>
      </c>
      <c r="D738" s="57"/>
      <c r="E738" s="63"/>
      <c r="F738" s="63"/>
      <c r="G738" s="63"/>
      <c r="H738" s="63"/>
      <c r="I738" s="61"/>
      <c r="J738" s="64" t="str">
        <f>IF(OR($G738="",$H738=""),"",MAX(0,MOD($H738-$G738,1)*24-N($I738)/60))</f>
        <v/>
      </c>
      <c r="K738" s="64" t="str">
        <f>IF($J738="","",MIN($J738,vc_overtime_threshold))</f>
        <v/>
      </c>
      <c r="L738" s="64" t="str">
        <f>IF($J738="","",MAX(0,$J738-vc_overtime_threshold))</f>
        <v/>
      </c>
      <c r="M738" s="57"/>
      <c r="N738" s="57"/>
      <c r="O738" s="57"/>
    </row>
    <row r="739" spans="1:15">
      <c r="A739" s="58"/>
      <c r="B739" s="57"/>
      <c r="C739" s="59">
        <f>IFERROR(VLOOKUP($B739,Staff!$A$2:$B$1001,2,FALSE),"")</f>
        <v>0</v>
      </c>
      <c r="D739" s="57"/>
      <c r="E739" s="63"/>
      <c r="F739" s="63"/>
      <c r="G739" s="63"/>
      <c r="H739" s="63"/>
      <c r="I739" s="61"/>
      <c r="J739" s="64" t="str">
        <f>IF(OR($G739="",$H739=""),"",MAX(0,MOD($H739-$G739,1)*24-N($I739)/60))</f>
        <v/>
      </c>
      <c r="K739" s="64" t="str">
        <f>IF($J739="","",MIN($J739,vc_overtime_threshold))</f>
        <v/>
      </c>
      <c r="L739" s="64" t="str">
        <f>IF($J739="","",MAX(0,$J739-vc_overtime_threshold))</f>
        <v/>
      </c>
      <c r="M739" s="57"/>
      <c r="N739" s="57"/>
      <c r="O739" s="57"/>
    </row>
    <row r="740" spans="1:15">
      <c r="A740" s="58"/>
      <c r="B740" s="57"/>
      <c r="C740" s="59">
        <f>IFERROR(VLOOKUP($B740,Staff!$A$2:$B$1001,2,FALSE),"")</f>
        <v>0</v>
      </c>
      <c r="D740" s="57"/>
      <c r="E740" s="63"/>
      <c r="F740" s="63"/>
      <c r="G740" s="63"/>
      <c r="H740" s="63"/>
      <c r="I740" s="61"/>
      <c r="J740" s="64" t="str">
        <f>IF(OR($G740="",$H740=""),"",MAX(0,MOD($H740-$G740,1)*24-N($I740)/60))</f>
        <v/>
      </c>
      <c r="K740" s="64" t="str">
        <f>IF($J740="","",MIN($J740,vc_overtime_threshold))</f>
        <v/>
      </c>
      <c r="L740" s="64" t="str">
        <f>IF($J740="","",MAX(0,$J740-vc_overtime_threshold))</f>
        <v/>
      </c>
      <c r="M740" s="57"/>
      <c r="N740" s="57"/>
      <c r="O740" s="57"/>
    </row>
    <row r="741" spans="1:15">
      <c r="A741" s="58"/>
      <c r="B741" s="57"/>
      <c r="C741" s="59">
        <f>IFERROR(VLOOKUP($B741,Staff!$A$2:$B$1001,2,FALSE),"")</f>
        <v>0</v>
      </c>
      <c r="D741" s="57"/>
      <c r="E741" s="63"/>
      <c r="F741" s="63"/>
      <c r="G741" s="63"/>
      <c r="H741" s="63"/>
      <c r="I741" s="61"/>
      <c r="J741" s="64" t="str">
        <f>IF(OR($G741="",$H741=""),"",MAX(0,MOD($H741-$G741,1)*24-N($I741)/60))</f>
        <v/>
      </c>
      <c r="K741" s="64" t="str">
        <f>IF($J741="","",MIN($J741,vc_overtime_threshold))</f>
        <v/>
      </c>
      <c r="L741" s="64" t="str">
        <f>IF($J741="","",MAX(0,$J741-vc_overtime_threshold))</f>
        <v/>
      </c>
      <c r="M741" s="57"/>
      <c r="N741" s="57"/>
      <c r="O741" s="57"/>
    </row>
    <row r="742" spans="1:15">
      <c r="A742" s="58"/>
      <c r="B742" s="57"/>
      <c r="C742" s="59">
        <f>IFERROR(VLOOKUP($B742,Staff!$A$2:$B$1001,2,FALSE),"")</f>
        <v>0</v>
      </c>
      <c r="D742" s="57"/>
      <c r="E742" s="63"/>
      <c r="F742" s="63"/>
      <c r="G742" s="63"/>
      <c r="H742" s="63"/>
      <c r="I742" s="61"/>
      <c r="J742" s="64" t="str">
        <f>IF(OR($G742="",$H742=""),"",MAX(0,MOD($H742-$G742,1)*24-N($I742)/60))</f>
        <v/>
      </c>
      <c r="K742" s="64" t="str">
        <f>IF($J742="","",MIN($J742,vc_overtime_threshold))</f>
        <v/>
      </c>
      <c r="L742" s="64" t="str">
        <f>IF($J742="","",MAX(0,$J742-vc_overtime_threshold))</f>
        <v/>
      </c>
      <c r="M742" s="57"/>
      <c r="N742" s="57"/>
      <c r="O742" s="57"/>
    </row>
    <row r="743" spans="1:15">
      <c r="A743" s="58"/>
      <c r="B743" s="57"/>
      <c r="C743" s="59">
        <f>IFERROR(VLOOKUP($B743,Staff!$A$2:$B$1001,2,FALSE),"")</f>
        <v>0</v>
      </c>
      <c r="D743" s="57"/>
      <c r="E743" s="63"/>
      <c r="F743" s="63"/>
      <c r="G743" s="63"/>
      <c r="H743" s="63"/>
      <c r="I743" s="61"/>
      <c r="J743" s="64" t="str">
        <f>IF(OR($G743="",$H743=""),"",MAX(0,MOD($H743-$G743,1)*24-N($I743)/60))</f>
        <v/>
      </c>
      <c r="K743" s="64" t="str">
        <f>IF($J743="","",MIN($J743,vc_overtime_threshold))</f>
        <v/>
      </c>
      <c r="L743" s="64" t="str">
        <f>IF($J743="","",MAX(0,$J743-vc_overtime_threshold))</f>
        <v/>
      </c>
      <c r="M743" s="57"/>
      <c r="N743" s="57"/>
      <c r="O743" s="57"/>
    </row>
    <row r="744" spans="1:15">
      <c r="A744" s="58"/>
      <c r="B744" s="57"/>
      <c r="C744" s="59">
        <f>IFERROR(VLOOKUP($B744,Staff!$A$2:$B$1001,2,FALSE),"")</f>
        <v>0</v>
      </c>
      <c r="D744" s="57"/>
      <c r="E744" s="63"/>
      <c r="F744" s="63"/>
      <c r="G744" s="63"/>
      <c r="H744" s="63"/>
      <c r="I744" s="61"/>
      <c r="J744" s="64" t="str">
        <f>IF(OR($G744="",$H744=""),"",MAX(0,MOD($H744-$G744,1)*24-N($I744)/60))</f>
        <v/>
      </c>
      <c r="K744" s="64" t="str">
        <f>IF($J744="","",MIN($J744,vc_overtime_threshold))</f>
        <v/>
      </c>
      <c r="L744" s="64" t="str">
        <f>IF($J744="","",MAX(0,$J744-vc_overtime_threshold))</f>
        <v/>
      </c>
      <c r="M744" s="57"/>
      <c r="N744" s="57"/>
      <c r="O744" s="57"/>
    </row>
    <row r="745" spans="1:15">
      <c r="A745" s="58"/>
      <c r="B745" s="57"/>
      <c r="C745" s="59">
        <f>IFERROR(VLOOKUP($B745,Staff!$A$2:$B$1001,2,FALSE),"")</f>
        <v>0</v>
      </c>
      <c r="D745" s="57"/>
      <c r="E745" s="63"/>
      <c r="F745" s="63"/>
      <c r="G745" s="63"/>
      <c r="H745" s="63"/>
      <c r="I745" s="61"/>
      <c r="J745" s="64" t="str">
        <f>IF(OR($G745="",$H745=""),"",MAX(0,MOD($H745-$G745,1)*24-N($I745)/60))</f>
        <v/>
      </c>
      <c r="K745" s="64" t="str">
        <f>IF($J745="","",MIN($J745,vc_overtime_threshold))</f>
        <v/>
      </c>
      <c r="L745" s="64" t="str">
        <f>IF($J745="","",MAX(0,$J745-vc_overtime_threshold))</f>
        <v/>
      </c>
      <c r="M745" s="57"/>
      <c r="N745" s="57"/>
      <c r="O745" s="57"/>
    </row>
    <row r="746" spans="1:15">
      <c r="A746" s="58"/>
      <c r="B746" s="57"/>
      <c r="C746" s="59">
        <f>IFERROR(VLOOKUP($B746,Staff!$A$2:$B$1001,2,FALSE),"")</f>
        <v>0</v>
      </c>
      <c r="D746" s="57"/>
      <c r="E746" s="63"/>
      <c r="F746" s="63"/>
      <c r="G746" s="63"/>
      <c r="H746" s="63"/>
      <c r="I746" s="61"/>
      <c r="J746" s="64" t="str">
        <f>IF(OR($G746="",$H746=""),"",MAX(0,MOD($H746-$G746,1)*24-N($I746)/60))</f>
        <v/>
      </c>
      <c r="K746" s="64" t="str">
        <f>IF($J746="","",MIN($J746,vc_overtime_threshold))</f>
        <v/>
      </c>
      <c r="L746" s="64" t="str">
        <f>IF($J746="","",MAX(0,$J746-vc_overtime_threshold))</f>
        <v/>
      </c>
      <c r="M746" s="57"/>
      <c r="N746" s="57"/>
      <c r="O746" s="57"/>
    </row>
    <row r="747" spans="1:15">
      <c r="A747" s="58"/>
      <c r="B747" s="57"/>
      <c r="C747" s="59">
        <f>IFERROR(VLOOKUP($B747,Staff!$A$2:$B$1001,2,FALSE),"")</f>
        <v>0</v>
      </c>
      <c r="D747" s="57"/>
      <c r="E747" s="63"/>
      <c r="F747" s="63"/>
      <c r="G747" s="63"/>
      <c r="H747" s="63"/>
      <c r="I747" s="61"/>
      <c r="J747" s="64" t="str">
        <f>IF(OR($G747="",$H747=""),"",MAX(0,MOD($H747-$G747,1)*24-N($I747)/60))</f>
        <v/>
      </c>
      <c r="K747" s="64" t="str">
        <f>IF($J747="","",MIN($J747,vc_overtime_threshold))</f>
        <v/>
      </c>
      <c r="L747" s="64" t="str">
        <f>IF($J747="","",MAX(0,$J747-vc_overtime_threshold))</f>
        <v/>
      </c>
      <c r="M747" s="57"/>
      <c r="N747" s="57"/>
      <c r="O747" s="57"/>
    </row>
    <row r="748" spans="1:15">
      <c r="A748" s="58"/>
      <c r="B748" s="57"/>
      <c r="C748" s="59">
        <f>IFERROR(VLOOKUP($B748,Staff!$A$2:$B$1001,2,FALSE),"")</f>
        <v>0</v>
      </c>
      <c r="D748" s="57"/>
      <c r="E748" s="63"/>
      <c r="F748" s="63"/>
      <c r="G748" s="63"/>
      <c r="H748" s="63"/>
      <c r="I748" s="61"/>
      <c r="J748" s="64" t="str">
        <f>IF(OR($G748="",$H748=""),"",MAX(0,MOD($H748-$G748,1)*24-N($I748)/60))</f>
        <v/>
      </c>
      <c r="K748" s="64" t="str">
        <f>IF($J748="","",MIN($J748,vc_overtime_threshold))</f>
        <v/>
      </c>
      <c r="L748" s="64" t="str">
        <f>IF($J748="","",MAX(0,$J748-vc_overtime_threshold))</f>
        <v/>
      </c>
      <c r="M748" s="57"/>
      <c r="N748" s="57"/>
      <c r="O748" s="57"/>
    </row>
    <row r="749" spans="1:15">
      <c r="A749" s="58"/>
      <c r="B749" s="57"/>
      <c r="C749" s="59">
        <f>IFERROR(VLOOKUP($B749,Staff!$A$2:$B$1001,2,FALSE),"")</f>
        <v>0</v>
      </c>
      <c r="D749" s="57"/>
      <c r="E749" s="63"/>
      <c r="F749" s="63"/>
      <c r="G749" s="63"/>
      <c r="H749" s="63"/>
      <c r="I749" s="61"/>
      <c r="J749" s="64" t="str">
        <f>IF(OR($G749="",$H749=""),"",MAX(0,MOD($H749-$G749,1)*24-N($I749)/60))</f>
        <v/>
      </c>
      <c r="K749" s="64" t="str">
        <f>IF($J749="","",MIN($J749,vc_overtime_threshold))</f>
        <v/>
      </c>
      <c r="L749" s="64" t="str">
        <f>IF($J749="","",MAX(0,$J749-vc_overtime_threshold))</f>
        <v/>
      </c>
      <c r="M749" s="57"/>
      <c r="N749" s="57"/>
      <c r="O749" s="57"/>
    </row>
    <row r="750" spans="1:15">
      <c r="A750" s="58"/>
      <c r="B750" s="57"/>
      <c r="C750" s="59">
        <f>IFERROR(VLOOKUP($B750,Staff!$A$2:$B$1001,2,FALSE),"")</f>
        <v>0</v>
      </c>
      <c r="D750" s="57"/>
      <c r="E750" s="63"/>
      <c r="F750" s="63"/>
      <c r="G750" s="63"/>
      <c r="H750" s="63"/>
      <c r="I750" s="61"/>
      <c r="J750" s="64" t="str">
        <f>IF(OR($G750="",$H750=""),"",MAX(0,MOD($H750-$G750,1)*24-N($I750)/60))</f>
        <v/>
      </c>
      <c r="K750" s="64" t="str">
        <f>IF($J750="","",MIN($J750,vc_overtime_threshold))</f>
        <v/>
      </c>
      <c r="L750" s="64" t="str">
        <f>IF($J750="","",MAX(0,$J750-vc_overtime_threshold))</f>
        <v/>
      </c>
      <c r="M750" s="57"/>
      <c r="N750" s="57"/>
      <c r="O750" s="57"/>
    </row>
    <row r="751" spans="1:15">
      <c r="A751" s="58"/>
      <c r="B751" s="57"/>
      <c r="C751" s="59">
        <f>IFERROR(VLOOKUP($B751,Staff!$A$2:$B$1001,2,FALSE),"")</f>
        <v>0</v>
      </c>
      <c r="D751" s="57"/>
      <c r="E751" s="63"/>
      <c r="F751" s="63"/>
      <c r="G751" s="63"/>
      <c r="H751" s="63"/>
      <c r="I751" s="61"/>
      <c r="J751" s="64" t="str">
        <f>IF(OR($G751="",$H751=""),"",MAX(0,MOD($H751-$G751,1)*24-N($I751)/60))</f>
        <v/>
      </c>
      <c r="K751" s="64" t="str">
        <f>IF($J751="","",MIN($J751,vc_overtime_threshold))</f>
        <v/>
      </c>
      <c r="L751" s="64" t="str">
        <f>IF($J751="","",MAX(0,$J751-vc_overtime_threshold))</f>
        <v/>
      </c>
      <c r="M751" s="57"/>
      <c r="N751" s="57"/>
      <c r="O751" s="57"/>
    </row>
    <row r="752" spans="1:15">
      <c r="A752" s="58"/>
      <c r="B752" s="57"/>
      <c r="C752" s="59">
        <f>IFERROR(VLOOKUP($B752,Staff!$A$2:$B$1001,2,FALSE),"")</f>
        <v>0</v>
      </c>
      <c r="D752" s="57"/>
      <c r="E752" s="63"/>
      <c r="F752" s="63"/>
      <c r="G752" s="63"/>
      <c r="H752" s="63"/>
      <c r="I752" s="61"/>
      <c r="J752" s="64" t="str">
        <f>IF(OR($G752="",$H752=""),"",MAX(0,MOD($H752-$G752,1)*24-N($I752)/60))</f>
        <v/>
      </c>
      <c r="K752" s="64" t="str">
        <f>IF($J752="","",MIN($J752,vc_overtime_threshold))</f>
        <v/>
      </c>
      <c r="L752" s="64" t="str">
        <f>IF($J752="","",MAX(0,$J752-vc_overtime_threshold))</f>
        <v/>
      </c>
      <c r="M752" s="57"/>
      <c r="N752" s="57"/>
      <c r="O752" s="57"/>
    </row>
    <row r="753" spans="1:15">
      <c r="A753" s="58"/>
      <c r="B753" s="57"/>
      <c r="C753" s="59">
        <f>IFERROR(VLOOKUP($B753,Staff!$A$2:$B$1001,2,FALSE),"")</f>
        <v>0</v>
      </c>
      <c r="D753" s="57"/>
      <c r="E753" s="63"/>
      <c r="F753" s="63"/>
      <c r="G753" s="63"/>
      <c r="H753" s="63"/>
      <c r="I753" s="61"/>
      <c r="J753" s="64" t="str">
        <f>IF(OR($G753="",$H753=""),"",MAX(0,MOD($H753-$G753,1)*24-N($I753)/60))</f>
        <v/>
      </c>
      <c r="K753" s="64" t="str">
        <f>IF($J753="","",MIN($J753,vc_overtime_threshold))</f>
        <v/>
      </c>
      <c r="L753" s="64" t="str">
        <f>IF($J753="","",MAX(0,$J753-vc_overtime_threshold))</f>
        <v/>
      </c>
      <c r="M753" s="57"/>
      <c r="N753" s="57"/>
      <c r="O753" s="57"/>
    </row>
    <row r="754" spans="1:15">
      <c r="A754" s="58"/>
      <c r="B754" s="57"/>
      <c r="C754" s="59">
        <f>IFERROR(VLOOKUP($B754,Staff!$A$2:$B$1001,2,FALSE),"")</f>
        <v>0</v>
      </c>
      <c r="D754" s="57"/>
      <c r="E754" s="63"/>
      <c r="F754" s="63"/>
      <c r="G754" s="63"/>
      <c r="H754" s="63"/>
      <c r="I754" s="61"/>
      <c r="J754" s="64" t="str">
        <f>IF(OR($G754="",$H754=""),"",MAX(0,MOD($H754-$G754,1)*24-N($I754)/60))</f>
        <v/>
      </c>
      <c r="K754" s="64" t="str">
        <f>IF($J754="","",MIN($J754,vc_overtime_threshold))</f>
        <v/>
      </c>
      <c r="L754" s="64" t="str">
        <f>IF($J754="","",MAX(0,$J754-vc_overtime_threshold))</f>
        <v/>
      </c>
      <c r="M754" s="57"/>
      <c r="N754" s="57"/>
      <c r="O754" s="57"/>
    </row>
    <row r="755" spans="1:15">
      <c r="A755" s="58"/>
      <c r="B755" s="57"/>
      <c r="C755" s="59">
        <f>IFERROR(VLOOKUP($B755,Staff!$A$2:$B$1001,2,FALSE),"")</f>
        <v>0</v>
      </c>
      <c r="D755" s="57"/>
      <c r="E755" s="63"/>
      <c r="F755" s="63"/>
      <c r="G755" s="63"/>
      <c r="H755" s="63"/>
      <c r="I755" s="61"/>
      <c r="J755" s="64" t="str">
        <f>IF(OR($G755="",$H755=""),"",MAX(0,MOD($H755-$G755,1)*24-N($I755)/60))</f>
        <v/>
      </c>
      <c r="K755" s="64" t="str">
        <f>IF($J755="","",MIN($J755,vc_overtime_threshold))</f>
        <v/>
      </c>
      <c r="L755" s="64" t="str">
        <f>IF($J755="","",MAX(0,$J755-vc_overtime_threshold))</f>
        <v/>
      </c>
      <c r="M755" s="57"/>
      <c r="N755" s="57"/>
      <c r="O755" s="57"/>
    </row>
    <row r="756" spans="1:15">
      <c r="A756" s="58"/>
      <c r="B756" s="57"/>
      <c r="C756" s="59">
        <f>IFERROR(VLOOKUP($B756,Staff!$A$2:$B$1001,2,FALSE),"")</f>
        <v>0</v>
      </c>
      <c r="D756" s="57"/>
      <c r="E756" s="63"/>
      <c r="F756" s="63"/>
      <c r="G756" s="63"/>
      <c r="H756" s="63"/>
      <c r="I756" s="61"/>
      <c r="J756" s="64" t="str">
        <f>IF(OR($G756="",$H756=""),"",MAX(0,MOD($H756-$G756,1)*24-N($I756)/60))</f>
        <v/>
      </c>
      <c r="K756" s="64" t="str">
        <f>IF($J756="","",MIN($J756,vc_overtime_threshold))</f>
        <v/>
      </c>
      <c r="L756" s="64" t="str">
        <f>IF($J756="","",MAX(0,$J756-vc_overtime_threshold))</f>
        <v/>
      </c>
      <c r="M756" s="57"/>
      <c r="N756" s="57"/>
      <c r="O756" s="57"/>
    </row>
    <row r="757" spans="1:15">
      <c r="A757" s="58"/>
      <c r="B757" s="57"/>
      <c r="C757" s="59">
        <f>IFERROR(VLOOKUP($B757,Staff!$A$2:$B$1001,2,FALSE),"")</f>
        <v>0</v>
      </c>
      <c r="D757" s="57"/>
      <c r="E757" s="63"/>
      <c r="F757" s="63"/>
      <c r="G757" s="63"/>
      <c r="H757" s="63"/>
      <c r="I757" s="61"/>
      <c r="J757" s="64" t="str">
        <f>IF(OR($G757="",$H757=""),"",MAX(0,MOD($H757-$G757,1)*24-N($I757)/60))</f>
        <v/>
      </c>
      <c r="K757" s="64" t="str">
        <f>IF($J757="","",MIN($J757,vc_overtime_threshold))</f>
        <v/>
      </c>
      <c r="L757" s="64" t="str">
        <f>IF($J757="","",MAX(0,$J757-vc_overtime_threshold))</f>
        <v/>
      </c>
      <c r="M757" s="57"/>
      <c r="N757" s="57"/>
      <c r="O757" s="57"/>
    </row>
    <row r="758" spans="1:15">
      <c r="A758" s="58"/>
      <c r="B758" s="57"/>
      <c r="C758" s="59">
        <f>IFERROR(VLOOKUP($B758,Staff!$A$2:$B$1001,2,FALSE),"")</f>
        <v>0</v>
      </c>
      <c r="D758" s="57"/>
      <c r="E758" s="63"/>
      <c r="F758" s="63"/>
      <c r="G758" s="63"/>
      <c r="H758" s="63"/>
      <c r="I758" s="61"/>
      <c r="J758" s="64" t="str">
        <f>IF(OR($G758="",$H758=""),"",MAX(0,MOD($H758-$G758,1)*24-N($I758)/60))</f>
        <v/>
      </c>
      <c r="K758" s="64" t="str">
        <f>IF($J758="","",MIN($J758,vc_overtime_threshold))</f>
        <v/>
      </c>
      <c r="L758" s="64" t="str">
        <f>IF($J758="","",MAX(0,$J758-vc_overtime_threshold))</f>
        <v/>
      </c>
      <c r="M758" s="57"/>
      <c r="N758" s="57"/>
      <c r="O758" s="57"/>
    </row>
    <row r="759" spans="1:15">
      <c r="A759" s="58"/>
      <c r="B759" s="57"/>
      <c r="C759" s="59">
        <f>IFERROR(VLOOKUP($B759,Staff!$A$2:$B$1001,2,FALSE),"")</f>
        <v>0</v>
      </c>
      <c r="D759" s="57"/>
      <c r="E759" s="63"/>
      <c r="F759" s="63"/>
      <c r="G759" s="63"/>
      <c r="H759" s="63"/>
      <c r="I759" s="61"/>
      <c r="J759" s="64" t="str">
        <f>IF(OR($G759="",$H759=""),"",MAX(0,MOD($H759-$G759,1)*24-N($I759)/60))</f>
        <v/>
      </c>
      <c r="K759" s="64" t="str">
        <f>IF($J759="","",MIN($J759,vc_overtime_threshold))</f>
        <v/>
      </c>
      <c r="L759" s="64" t="str">
        <f>IF($J759="","",MAX(0,$J759-vc_overtime_threshold))</f>
        <v/>
      </c>
      <c r="M759" s="57"/>
      <c r="N759" s="57"/>
      <c r="O759" s="57"/>
    </row>
    <row r="760" spans="1:15">
      <c r="A760" s="58"/>
      <c r="B760" s="57"/>
      <c r="C760" s="59">
        <f>IFERROR(VLOOKUP($B760,Staff!$A$2:$B$1001,2,FALSE),"")</f>
        <v>0</v>
      </c>
      <c r="D760" s="57"/>
      <c r="E760" s="63"/>
      <c r="F760" s="63"/>
      <c r="G760" s="63"/>
      <c r="H760" s="63"/>
      <c r="I760" s="61"/>
      <c r="J760" s="64" t="str">
        <f>IF(OR($G760="",$H760=""),"",MAX(0,MOD($H760-$G760,1)*24-N($I760)/60))</f>
        <v/>
      </c>
      <c r="K760" s="64" t="str">
        <f>IF($J760="","",MIN($J760,vc_overtime_threshold))</f>
        <v/>
      </c>
      <c r="L760" s="64" t="str">
        <f>IF($J760="","",MAX(0,$J760-vc_overtime_threshold))</f>
        <v/>
      </c>
      <c r="M760" s="57"/>
      <c r="N760" s="57"/>
      <c r="O760" s="57"/>
    </row>
    <row r="761" spans="1:15">
      <c r="A761" s="58"/>
      <c r="B761" s="57"/>
      <c r="C761" s="59">
        <f>IFERROR(VLOOKUP($B761,Staff!$A$2:$B$1001,2,FALSE),"")</f>
        <v>0</v>
      </c>
      <c r="D761" s="57"/>
      <c r="E761" s="63"/>
      <c r="F761" s="63"/>
      <c r="G761" s="63"/>
      <c r="H761" s="63"/>
      <c r="I761" s="61"/>
      <c r="J761" s="64" t="str">
        <f>IF(OR($G761="",$H761=""),"",MAX(0,MOD($H761-$G761,1)*24-N($I761)/60))</f>
        <v/>
      </c>
      <c r="K761" s="64" t="str">
        <f>IF($J761="","",MIN($J761,vc_overtime_threshold))</f>
        <v/>
      </c>
      <c r="L761" s="64" t="str">
        <f>IF($J761="","",MAX(0,$J761-vc_overtime_threshold))</f>
        <v/>
      </c>
      <c r="M761" s="57"/>
      <c r="N761" s="57"/>
      <c r="O761" s="57"/>
    </row>
    <row r="762" spans="1:15">
      <c r="A762" s="58"/>
      <c r="B762" s="57"/>
      <c r="C762" s="59">
        <f>IFERROR(VLOOKUP($B762,Staff!$A$2:$B$1001,2,FALSE),"")</f>
        <v>0</v>
      </c>
      <c r="D762" s="57"/>
      <c r="E762" s="63"/>
      <c r="F762" s="63"/>
      <c r="G762" s="63"/>
      <c r="H762" s="63"/>
      <c r="I762" s="61"/>
      <c r="J762" s="64" t="str">
        <f>IF(OR($G762="",$H762=""),"",MAX(0,MOD($H762-$G762,1)*24-N($I762)/60))</f>
        <v/>
      </c>
      <c r="K762" s="64" t="str">
        <f>IF($J762="","",MIN($J762,vc_overtime_threshold))</f>
        <v/>
      </c>
      <c r="L762" s="64" t="str">
        <f>IF($J762="","",MAX(0,$J762-vc_overtime_threshold))</f>
        <v/>
      </c>
      <c r="M762" s="57"/>
      <c r="N762" s="57"/>
      <c r="O762" s="57"/>
    </row>
    <row r="763" spans="1:15">
      <c r="A763" s="58"/>
      <c r="B763" s="57"/>
      <c r="C763" s="59">
        <f>IFERROR(VLOOKUP($B763,Staff!$A$2:$B$1001,2,FALSE),"")</f>
        <v>0</v>
      </c>
      <c r="D763" s="57"/>
      <c r="E763" s="63"/>
      <c r="F763" s="63"/>
      <c r="G763" s="63"/>
      <c r="H763" s="63"/>
      <c r="I763" s="61"/>
      <c r="J763" s="64" t="str">
        <f>IF(OR($G763="",$H763=""),"",MAX(0,MOD($H763-$G763,1)*24-N($I763)/60))</f>
        <v/>
      </c>
      <c r="K763" s="64" t="str">
        <f>IF($J763="","",MIN($J763,vc_overtime_threshold))</f>
        <v/>
      </c>
      <c r="L763" s="64" t="str">
        <f>IF($J763="","",MAX(0,$J763-vc_overtime_threshold))</f>
        <v/>
      </c>
      <c r="M763" s="57"/>
      <c r="N763" s="57"/>
      <c r="O763" s="57"/>
    </row>
    <row r="764" spans="1:15">
      <c r="A764" s="58"/>
      <c r="B764" s="57"/>
      <c r="C764" s="59">
        <f>IFERROR(VLOOKUP($B764,Staff!$A$2:$B$1001,2,FALSE),"")</f>
        <v>0</v>
      </c>
      <c r="D764" s="57"/>
      <c r="E764" s="63"/>
      <c r="F764" s="63"/>
      <c r="G764" s="63"/>
      <c r="H764" s="63"/>
      <c r="I764" s="61"/>
      <c r="J764" s="64" t="str">
        <f>IF(OR($G764="",$H764=""),"",MAX(0,MOD($H764-$G764,1)*24-N($I764)/60))</f>
        <v/>
      </c>
      <c r="K764" s="64" t="str">
        <f>IF($J764="","",MIN($J764,vc_overtime_threshold))</f>
        <v/>
      </c>
      <c r="L764" s="64" t="str">
        <f>IF($J764="","",MAX(0,$J764-vc_overtime_threshold))</f>
        <v/>
      </c>
      <c r="M764" s="57"/>
      <c r="N764" s="57"/>
      <c r="O764" s="57"/>
    </row>
    <row r="765" spans="1:15">
      <c r="A765" s="58"/>
      <c r="B765" s="57"/>
      <c r="C765" s="59">
        <f>IFERROR(VLOOKUP($B765,Staff!$A$2:$B$1001,2,FALSE),"")</f>
        <v>0</v>
      </c>
      <c r="D765" s="57"/>
      <c r="E765" s="63"/>
      <c r="F765" s="63"/>
      <c r="G765" s="63"/>
      <c r="H765" s="63"/>
      <c r="I765" s="61"/>
      <c r="J765" s="64" t="str">
        <f>IF(OR($G765="",$H765=""),"",MAX(0,MOD($H765-$G765,1)*24-N($I765)/60))</f>
        <v/>
      </c>
      <c r="K765" s="64" t="str">
        <f>IF($J765="","",MIN($J765,vc_overtime_threshold))</f>
        <v/>
      </c>
      <c r="L765" s="64" t="str">
        <f>IF($J765="","",MAX(0,$J765-vc_overtime_threshold))</f>
        <v/>
      </c>
      <c r="M765" s="57"/>
      <c r="N765" s="57"/>
      <c r="O765" s="57"/>
    </row>
    <row r="766" spans="1:15">
      <c r="A766" s="58"/>
      <c r="B766" s="57"/>
      <c r="C766" s="59">
        <f>IFERROR(VLOOKUP($B766,Staff!$A$2:$B$1001,2,FALSE),"")</f>
        <v>0</v>
      </c>
      <c r="D766" s="57"/>
      <c r="E766" s="63"/>
      <c r="F766" s="63"/>
      <c r="G766" s="63"/>
      <c r="H766" s="63"/>
      <c r="I766" s="61"/>
      <c r="J766" s="64" t="str">
        <f>IF(OR($G766="",$H766=""),"",MAX(0,MOD($H766-$G766,1)*24-N($I766)/60))</f>
        <v/>
      </c>
      <c r="K766" s="64" t="str">
        <f>IF($J766="","",MIN($J766,vc_overtime_threshold))</f>
        <v/>
      </c>
      <c r="L766" s="64" t="str">
        <f>IF($J766="","",MAX(0,$J766-vc_overtime_threshold))</f>
        <v/>
      </c>
      <c r="M766" s="57"/>
      <c r="N766" s="57"/>
      <c r="O766" s="57"/>
    </row>
    <row r="767" spans="1:15">
      <c r="A767" s="58"/>
      <c r="B767" s="57"/>
      <c r="C767" s="59">
        <f>IFERROR(VLOOKUP($B767,Staff!$A$2:$B$1001,2,FALSE),"")</f>
        <v>0</v>
      </c>
      <c r="D767" s="57"/>
      <c r="E767" s="63"/>
      <c r="F767" s="63"/>
      <c r="G767" s="63"/>
      <c r="H767" s="63"/>
      <c r="I767" s="61"/>
      <c r="J767" s="64" t="str">
        <f>IF(OR($G767="",$H767=""),"",MAX(0,MOD($H767-$G767,1)*24-N($I767)/60))</f>
        <v/>
      </c>
      <c r="K767" s="64" t="str">
        <f>IF($J767="","",MIN($J767,vc_overtime_threshold))</f>
        <v/>
      </c>
      <c r="L767" s="64" t="str">
        <f>IF($J767="","",MAX(0,$J767-vc_overtime_threshold))</f>
        <v/>
      </c>
      <c r="M767" s="57"/>
      <c r="N767" s="57"/>
      <c r="O767" s="57"/>
    </row>
    <row r="768" spans="1:15">
      <c r="A768" s="58"/>
      <c r="B768" s="57"/>
      <c r="C768" s="59">
        <f>IFERROR(VLOOKUP($B768,Staff!$A$2:$B$1001,2,FALSE),"")</f>
        <v>0</v>
      </c>
      <c r="D768" s="57"/>
      <c r="E768" s="63"/>
      <c r="F768" s="63"/>
      <c r="G768" s="63"/>
      <c r="H768" s="63"/>
      <c r="I768" s="61"/>
      <c r="J768" s="64" t="str">
        <f>IF(OR($G768="",$H768=""),"",MAX(0,MOD($H768-$G768,1)*24-N($I768)/60))</f>
        <v/>
      </c>
      <c r="K768" s="64" t="str">
        <f>IF($J768="","",MIN($J768,vc_overtime_threshold))</f>
        <v/>
      </c>
      <c r="L768" s="64" t="str">
        <f>IF($J768="","",MAX(0,$J768-vc_overtime_threshold))</f>
        <v/>
      </c>
      <c r="M768" s="57"/>
      <c r="N768" s="57"/>
      <c r="O768" s="57"/>
    </row>
    <row r="769" spans="1:15">
      <c r="A769" s="58"/>
      <c r="B769" s="57"/>
      <c r="C769" s="59">
        <f>IFERROR(VLOOKUP($B769,Staff!$A$2:$B$1001,2,FALSE),"")</f>
        <v>0</v>
      </c>
      <c r="D769" s="57"/>
      <c r="E769" s="63"/>
      <c r="F769" s="63"/>
      <c r="G769" s="63"/>
      <c r="H769" s="63"/>
      <c r="I769" s="61"/>
      <c r="J769" s="64" t="str">
        <f>IF(OR($G769="",$H769=""),"",MAX(0,MOD($H769-$G769,1)*24-N($I769)/60))</f>
        <v/>
      </c>
      <c r="K769" s="64" t="str">
        <f>IF($J769="","",MIN($J769,vc_overtime_threshold))</f>
        <v/>
      </c>
      <c r="L769" s="64" t="str">
        <f>IF($J769="","",MAX(0,$J769-vc_overtime_threshold))</f>
        <v/>
      </c>
      <c r="M769" s="57"/>
      <c r="N769" s="57"/>
      <c r="O769" s="57"/>
    </row>
    <row r="770" spans="1:15">
      <c r="A770" s="58"/>
      <c r="B770" s="57"/>
      <c r="C770" s="59">
        <f>IFERROR(VLOOKUP($B770,Staff!$A$2:$B$1001,2,FALSE),"")</f>
        <v>0</v>
      </c>
      <c r="D770" s="57"/>
      <c r="E770" s="63"/>
      <c r="F770" s="63"/>
      <c r="G770" s="63"/>
      <c r="H770" s="63"/>
      <c r="I770" s="61"/>
      <c r="J770" s="64" t="str">
        <f>IF(OR($G770="",$H770=""),"",MAX(0,MOD($H770-$G770,1)*24-N($I770)/60))</f>
        <v/>
      </c>
      <c r="K770" s="64" t="str">
        <f>IF($J770="","",MIN($J770,vc_overtime_threshold))</f>
        <v/>
      </c>
      <c r="L770" s="64" t="str">
        <f>IF($J770="","",MAX(0,$J770-vc_overtime_threshold))</f>
        <v/>
      </c>
      <c r="M770" s="57"/>
      <c r="N770" s="57"/>
      <c r="O770" s="57"/>
    </row>
    <row r="771" spans="1:15">
      <c r="A771" s="58"/>
      <c r="B771" s="57"/>
      <c r="C771" s="59">
        <f>IFERROR(VLOOKUP($B771,Staff!$A$2:$B$1001,2,FALSE),"")</f>
        <v>0</v>
      </c>
      <c r="D771" s="57"/>
      <c r="E771" s="63"/>
      <c r="F771" s="63"/>
      <c r="G771" s="63"/>
      <c r="H771" s="63"/>
      <c r="I771" s="61"/>
      <c r="J771" s="64" t="str">
        <f>IF(OR($G771="",$H771=""),"",MAX(0,MOD($H771-$G771,1)*24-N($I771)/60))</f>
        <v/>
      </c>
      <c r="K771" s="64" t="str">
        <f>IF($J771="","",MIN($J771,vc_overtime_threshold))</f>
        <v/>
      </c>
      <c r="L771" s="64" t="str">
        <f>IF($J771="","",MAX(0,$J771-vc_overtime_threshold))</f>
        <v/>
      </c>
      <c r="M771" s="57"/>
      <c r="N771" s="57"/>
      <c r="O771" s="57"/>
    </row>
    <row r="772" spans="1:15">
      <c r="A772" s="58"/>
      <c r="B772" s="57"/>
      <c r="C772" s="59">
        <f>IFERROR(VLOOKUP($B772,Staff!$A$2:$B$1001,2,FALSE),"")</f>
        <v>0</v>
      </c>
      <c r="D772" s="57"/>
      <c r="E772" s="63"/>
      <c r="F772" s="63"/>
      <c r="G772" s="63"/>
      <c r="H772" s="63"/>
      <c r="I772" s="61"/>
      <c r="J772" s="64" t="str">
        <f>IF(OR($G772="",$H772=""),"",MAX(0,MOD($H772-$G772,1)*24-N($I772)/60))</f>
        <v/>
      </c>
      <c r="K772" s="64" t="str">
        <f>IF($J772="","",MIN($J772,vc_overtime_threshold))</f>
        <v/>
      </c>
      <c r="L772" s="64" t="str">
        <f>IF($J772="","",MAX(0,$J772-vc_overtime_threshold))</f>
        <v/>
      </c>
      <c r="M772" s="57"/>
      <c r="N772" s="57"/>
      <c r="O772" s="57"/>
    </row>
    <row r="773" spans="1:15">
      <c r="A773" s="58"/>
      <c r="B773" s="57"/>
      <c r="C773" s="59">
        <f>IFERROR(VLOOKUP($B773,Staff!$A$2:$B$1001,2,FALSE),"")</f>
        <v>0</v>
      </c>
      <c r="D773" s="57"/>
      <c r="E773" s="63"/>
      <c r="F773" s="63"/>
      <c r="G773" s="63"/>
      <c r="H773" s="63"/>
      <c r="I773" s="61"/>
      <c r="J773" s="64" t="str">
        <f>IF(OR($G773="",$H773=""),"",MAX(0,MOD($H773-$G773,1)*24-N($I773)/60))</f>
        <v/>
      </c>
      <c r="K773" s="64" t="str">
        <f>IF($J773="","",MIN($J773,vc_overtime_threshold))</f>
        <v/>
      </c>
      <c r="L773" s="64" t="str">
        <f>IF($J773="","",MAX(0,$J773-vc_overtime_threshold))</f>
        <v/>
      </c>
      <c r="M773" s="57"/>
      <c r="N773" s="57"/>
      <c r="O773" s="57"/>
    </row>
    <row r="774" spans="1:15">
      <c r="A774" s="58"/>
      <c r="B774" s="57"/>
      <c r="C774" s="59">
        <f>IFERROR(VLOOKUP($B774,Staff!$A$2:$B$1001,2,FALSE),"")</f>
        <v>0</v>
      </c>
      <c r="D774" s="57"/>
      <c r="E774" s="63"/>
      <c r="F774" s="63"/>
      <c r="G774" s="63"/>
      <c r="H774" s="63"/>
      <c r="I774" s="61"/>
      <c r="J774" s="64" t="str">
        <f>IF(OR($G774="",$H774=""),"",MAX(0,MOD($H774-$G774,1)*24-N($I774)/60))</f>
        <v/>
      </c>
      <c r="K774" s="64" t="str">
        <f>IF($J774="","",MIN($J774,vc_overtime_threshold))</f>
        <v/>
      </c>
      <c r="L774" s="64" t="str">
        <f>IF($J774="","",MAX(0,$J774-vc_overtime_threshold))</f>
        <v/>
      </c>
      <c r="M774" s="57"/>
      <c r="N774" s="57"/>
      <c r="O774" s="57"/>
    </row>
    <row r="775" spans="1:15">
      <c r="A775" s="58"/>
      <c r="B775" s="57"/>
      <c r="C775" s="59">
        <f>IFERROR(VLOOKUP($B775,Staff!$A$2:$B$1001,2,FALSE),"")</f>
        <v>0</v>
      </c>
      <c r="D775" s="57"/>
      <c r="E775" s="63"/>
      <c r="F775" s="63"/>
      <c r="G775" s="63"/>
      <c r="H775" s="63"/>
      <c r="I775" s="61"/>
      <c r="J775" s="64" t="str">
        <f>IF(OR($G775="",$H775=""),"",MAX(0,MOD($H775-$G775,1)*24-N($I775)/60))</f>
        <v/>
      </c>
      <c r="K775" s="64" t="str">
        <f>IF($J775="","",MIN($J775,vc_overtime_threshold))</f>
        <v/>
      </c>
      <c r="L775" s="64" t="str">
        <f>IF($J775="","",MAX(0,$J775-vc_overtime_threshold))</f>
        <v/>
      </c>
      <c r="M775" s="57"/>
      <c r="N775" s="57"/>
      <c r="O775" s="57"/>
    </row>
    <row r="776" spans="1:15">
      <c r="A776" s="58"/>
      <c r="B776" s="57"/>
      <c r="C776" s="59">
        <f>IFERROR(VLOOKUP($B776,Staff!$A$2:$B$1001,2,FALSE),"")</f>
        <v>0</v>
      </c>
      <c r="D776" s="57"/>
      <c r="E776" s="63"/>
      <c r="F776" s="63"/>
      <c r="G776" s="63"/>
      <c r="H776" s="63"/>
      <c r="I776" s="61"/>
      <c r="J776" s="64" t="str">
        <f>IF(OR($G776="",$H776=""),"",MAX(0,MOD($H776-$G776,1)*24-N($I776)/60))</f>
        <v/>
      </c>
      <c r="K776" s="64" t="str">
        <f>IF($J776="","",MIN($J776,vc_overtime_threshold))</f>
        <v/>
      </c>
      <c r="L776" s="64" t="str">
        <f>IF($J776="","",MAX(0,$J776-vc_overtime_threshold))</f>
        <v/>
      </c>
      <c r="M776" s="57"/>
      <c r="N776" s="57"/>
      <c r="O776" s="57"/>
    </row>
    <row r="777" spans="1:15">
      <c r="A777" s="58"/>
      <c r="B777" s="57"/>
      <c r="C777" s="59">
        <f>IFERROR(VLOOKUP($B777,Staff!$A$2:$B$1001,2,FALSE),"")</f>
        <v>0</v>
      </c>
      <c r="D777" s="57"/>
      <c r="E777" s="63"/>
      <c r="F777" s="63"/>
      <c r="G777" s="63"/>
      <c r="H777" s="63"/>
      <c r="I777" s="61"/>
      <c r="J777" s="64" t="str">
        <f>IF(OR($G777="",$H777=""),"",MAX(0,MOD($H777-$G777,1)*24-N($I777)/60))</f>
        <v/>
      </c>
      <c r="K777" s="64" t="str">
        <f>IF($J777="","",MIN($J777,vc_overtime_threshold))</f>
        <v/>
      </c>
      <c r="L777" s="64" t="str">
        <f>IF($J777="","",MAX(0,$J777-vc_overtime_threshold))</f>
        <v/>
      </c>
      <c r="M777" s="57"/>
      <c r="N777" s="57"/>
      <c r="O777" s="57"/>
    </row>
    <row r="778" spans="1:15">
      <c r="A778" s="58"/>
      <c r="B778" s="57"/>
      <c r="C778" s="59">
        <f>IFERROR(VLOOKUP($B778,Staff!$A$2:$B$1001,2,FALSE),"")</f>
        <v>0</v>
      </c>
      <c r="D778" s="57"/>
      <c r="E778" s="63"/>
      <c r="F778" s="63"/>
      <c r="G778" s="63"/>
      <c r="H778" s="63"/>
      <c r="I778" s="61"/>
      <c r="J778" s="64" t="str">
        <f>IF(OR($G778="",$H778=""),"",MAX(0,MOD($H778-$G778,1)*24-N($I778)/60))</f>
        <v/>
      </c>
      <c r="K778" s="64" t="str">
        <f>IF($J778="","",MIN($J778,vc_overtime_threshold))</f>
        <v/>
      </c>
      <c r="L778" s="64" t="str">
        <f>IF($J778="","",MAX(0,$J778-vc_overtime_threshold))</f>
        <v/>
      </c>
      <c r="M778" s="57"/>
      <c r="N778" s="57"/>
      <c r="O778" s="57"/>
    </row>
    <row r="779" spans="1:15">
      <c r="A779" s="58"/>
      <c r="B779" s="57"/>
      <c r="C779" s="59">
        <f>IFERROR(VLOOKUP($B779,Staff!$A$2:$B$1001,2,FALSE),"")</f>
        <v>0</v>
      </c>
      <c r="D779" s="57"/>
      <c r="E779" s="63"/>
      <c r="F779" s="63"/>
      <c r="G779" s="63"/>
      <c r="H779" s="63"/>
      <c r="I779" s="61"/>
      <c r="J779" s="64" t="str">
        <f>IF(OR($G779="",$H779=""),"",MAX(0,MOD($H779-$G779,1)*24-N($I779)/60))</f>
        <v/>
      </c>
      <c r="K779" s="64" t="str">
        <f>IF($J779="","",MIN($J779,vc_overtime_threshold))</f>
        <v/>
      </c>
      <c r="L779" s="64" t="str">
        <f>IF($J779="","",MAX(0,$J779-vc_overtime_threshold))</f>
        <v/>
      </c>
      <c r="M779" s="57"/>
      <c r="N779" s="57"/>
      <c r="O779" s="57"/>
    </row>
    <row r="780" spans="1:15">
      <c r="A780" s="58"/>
      <c r="B780" s="57"/>
      <c r="C780" s="59">
        <f>IFERROR(VLOOKUP($B780,Staff!$A$2:$B$1001,2,FALSE),"")</f>
        <v>0</v>
      </c>
      <c r="D780" s="57"/>
      <c r="E780" s="63"/>
      <c r="F780" s="63"/>
      <c r="G780" s="63"/>
      <c r="H780" s="63"/>
      <c r="I780" s="61"/>
      <c r="J780" s="64" t="str">
        <f>IF(OR($G780="",$H780=""),"",MAX(0,MOD($H780-$G780,1)*24-N($I780)/60))</f>
        <v/>
      </c>
      <c r="K780" s="64" t="str">
        <f>IF($J780="","",MIN($J780,vc_overtime_threshold))</f>
        <v/>
      </c>
      <c r="L780" s="64" t="str">
        <f>IF($J780="","",MAX(0,$J780-vc_overtime_threshold))</f>
        <v/>
      </c>
      <c r="M780" s="57"/>
      <c r="N780" s="57"/>
      <c r="O780" s="57"/>
    </row>
    <row r="781" spans="1:15">
      <c r="A781" s="58"/>
      <c r="B781" s="57"/>
      <c r="C781" s="59">
        <f>IFERROR(VLOOKUP($B781,Staff!$A$2:$B$1001,2,FALSE),"")</f>
        <v>0</v>
      </c>
      <c r="D781" s="57"/>
      <c r="E781" s="63"/>
      <c r="F781" s="63"/>
      <c r="G781" s="63"/>
      <c r="H781" s="63"/>
      <c r="I781" s="61"/>
      <c r="J781" s="64" t="str">
        <f>IF(OR($G781="",$H781=""),"",MAX(0,MOD($H781-$G781,1)*24-N($I781)/60))</f>
        <v/>
      </c>
      <c r="K781" s="64" t="str">
        <f>IF($J781="","",MIN($J781,vc_overtime_threshold))</f>
        <v/>
      </c>
      <c r="L781" s="64" t="str">
        <f>IF($J781="","",MAX(0,$J781-vc_overtime_threshold))</f>
        <v/>
      </c>
      <c r="M781" s="57"/>
      <c r="N781" s="57"/>
      <c r="O781" s="57"/>
    </row>
    <row r="782" spans="1:15">
      <c r="A782" s="58"/>
      <c r="B782" s="57"/>
      <c r="C782" s="59">
        <f>IFERROR(VLOOKUP($B782,Staff!$A$2:$B$1001,2,FALSE),"")</f>
        <v>0</v>
      </c>
      <c r="D782" s="57"/>
      <c r="E782" s="63"/>
      <c r="F782" s="63"/>
      <c r="G782" s="63"/>
      <c r="H782" s="63"/>
      <c r="I782" s="61"/>
      <c r="J782" s="64" t="str">
        <f>IF(OR($G782="",$H782=""),"",MAX(0,MOD($H782-$G782,1)*24-N($I782)/60))</f>
        <v/>
      </c>
      <c r="K782" s="64" t="str">
        <f>IF($J782="","",MIN($J782,vc_overtime_threshold))</f>
        <v/>
      </c>
      <c r="L782" s="64" t="str">
        <f>IF($J782="","",MAX(0,$J782-vc_overtime_threshold))</f>
        <v/>
      </c>
      <c r="M782" s="57"/>
      <c r="N782" s="57"/>
      <c r="O782" s="57"/>
    </row>
    <row r="783" spans="1:15">
      <c r="A783" s="58"/>
      <c r="B783" s="57"/>
      <c r="C783" s="59">
        <f>IFERROR(VLOOKUP($B783,Staff!$A$2:$B$1001,2,FALSE),"")</f>
        <v>0</v>
      </c>
      <c r="D783" s="57"/>
      <c r="E783" s="63"/>
      <c r="F783" s="63"/>
      <c r="G783" s="63"/>
      <c r="H783" s="63"/>
      <c r="I783" s="61"/>
      <c r="J783" s="64" t="str">
        <f>IF(OR($G783="",$H783=""),"",MAX(0,MOD($H783-$G783,1)*24-N($I783)/60))</f>
        <v/>
      </c>
      <c r="K783" s="64" t="str">
        <f>IF($J783="","",MIN($J783,vc_overtime_threshold))</f>
        <v/>
      </c>
      <c r="L783" s="64" t="str">
        <f>IF($J783="","",MAX(0,$J783-vc_overtime_threshold))</f>
        <v/>
      </c>
      <c r="M783" s="57"/>
      <c r="N783" s="57"/>
      <c r="O783" s="57"/>
    </row>
    <row r="784" spans="1:15">
      <c r="A784" s="58"/>
      <c r="B784" s="57"/>
      <c r="C784" s="59">
        <f>IFERROR(VLOOKUP($B784,Staff!$A$2:$B$1001,2,FALSE),"")</f>
        <v>0</v>
      </c>
      <c r="D784" s="57"/>
      <c r="E784" s="63"/>
      <c r="F784" s="63"/>
      <c r="G784" s="63"/>
      <c r="H784" s="63"/>
      <c r="I784" s="61"/>
      <c r="J784" s="64" t="str">
        <f>IF(OR($G784="",$H784=""),"",MAX(0,MOD($H784-$G784,1)*24-N($I784)/60))</f>
        <v/>
      </c>
      <c r="K784" s="64" t="str">
        <f>IF($J784="","",MIN($J784,vc_overtime_threshold))</f>
        <v/>
      </c>
      <c r="L784" s="64" t="str">
        <f>IF($J784="","",MAX(0,$J784-vc_overtime_threshold))</f>
        <v/>
      </c>
      <c r="M784" s="57"/>
      <c r="N784" s="57"/>
      <c r="O784" s="57"/>
    </row>
    <row r="785" spans="1:15">
      <c r="A785" s="58"/>
      <c r="B785" s="57"/>
      <c r="C785" s="59">
        <f>IFERROR(VLOOKUP($B785,Staff!$A$2:$B$1001,2,FALSE),"")</f>
        <v>0</v>
      </c>
      <c r="D785" s="57"/>
      <c r="E785" s="63"/>
      <c r="F785" s="63"/>
      <c r="G785" s="63"/>
      <c r="H785" s="63"/>
      <c r="I785" s="61"/>
      <c r="J785" s="64" t="str">
        <f>IF(OR($G785="",$H785=""),"",MAX(0,MOD($H785-$G785,1)*24-N($I785)/60))</f>
        <v/>
      </c>
      <c r="K785" s="64" t="str">
        <f>IF($J785="","",MIN($J785,vc_overtime_threshold))</f>
        <v/>
      </c>
      <c r="L785" s="64" t="str">
        <f>IF($J785="","",MAX(0,$J785-vc_overtime_threshold))</f>
        <v/>
      </c>
      <c r="M785" s="57"/>
      <c r="N785" s="57"/>
      <c r="O785" s="57"/>
    </row>
    <row r="786" spans="1:15">
      <c r="A786" s="58"/>
      <c r="B786" s="57"/>
      <c r="C786" s="59">
        <f>IFERROR(VLOOKUP($B786,Staff!$A$2:$B$1001,2,FALSE),"")</f>
        <v>0</v>
      </c>
      <c r="D786" s="57"/>
      <c r="E786" s="63"/>
      <c r="F786" s="63"/>
      <c r="G786" s="63"/>
      <c r="H786" s="63"/>
      <c r="I786" s="61"/>
      <c r="J786" s="64" t="str">
        <f>IF(OR($G786="",$H786=""),"",MAX(0,MOD($H786-$G786,1)*24-N($I786)/60))</f>
        <v/>
      </c>
      <c r="K786" s="64" t="str">
        <f>IF($J786="","",MIN($J786,vc_overtime_threshold))</f>
        <v/>
      </c>
      <c r="L786" s="64" t="str">
        <f>IF($J786="","",MAX(0,$J786-vc_overtime_threshold))</f>
        <v/>
      </c>
      <c r="M786" s="57"/>
      <c r="N786" s="57"/>
      <c r="O786" s="57"/>
    </row>
    <row r="787" spans="1:15">
      <c r="A787" s="58"/>
      <c r="B787" s="57"/>
      <c r="C787" s="59">
        <f>IFERROR(VLOOKUP($B787,Staff!$A$2:$B$1001,2,FALSE),"")</f>
        <v>0</v>
      </c>
      <c r="D787" s="57"/>
      <c r="E787" s="63"/>
      <c r="F787" s="63"/>
      <c r="G787" s="63"/>
      <c r="H787" s="63"/>
      <c r="I787" s="61"/>
      <c r="J787" s="64" t="str">
        <f>IF(OR($G787="",$H787=""),"",MAX(0,MOD($H787-$G787,1)*24-N($I787)/60))</f>
        <v/>
      </c>
      <c r="K787" s="64" t="str">
        <f>IF($J787="","",MIN($J787,vc_overtime_threshold))</f>
        <v/>
      </c>
      <c r="L787" s="64" t="str">
        <f>IF($J787="","",MAX(0,$J787-vc_overtime_threshold))</f>
        <v/>
      </c>
      <c r="M787" s="57"/>
      <c r="N787" s="57"/>
      <c r="O787" s="57"/>
    </row>
    <row r="788" spans="1:15">
      <c r="A788" s="58"/>
      <c r="B788" s="57"/>
      <c r="C788" s="59">
        <f>IFERROR(VLOOKUP($B788,Staff!$A$2:$B$1001,2,FALSE),"")</f>
        <v>0</v>
      </c>
      <c r="D788" s="57"/>
      <c r="E788" s="63"/>
      <c r="F788" s="63"/>
      <c r="G788" s="63"/>
      <c r="H788" s="63"/>
      <c r="I788" s="61"/>
      <c r="J788" s="64" t="str">
        <f>IF(OR($G788="",$H788=""),"",MAX(0,MOD($H788-$G788,1)*24-N($I788)/60))</f>
        <v/>
      </c>
      <c r="K788" s="64" t="str">
        <f>IF($J788="","",MIN($J788,vc_overtime_threshold))</f>
        <v/>
      </c>
      <c r="L788" s="64" t="str">
        <f>IF($J788="","",MAX(0,$J788-vc_overtime_threshold))</f>
        <v/>
      </c>
      <c r="M788" s="57"/>
      <c r="N788" s="57"/>
      <c r="O788" s="57"/>
    </row>
    <row r="789" spans="1:15">
      <c r="A789" s="58"/>
      <c r="B789" s="57"/>
      <c r="C789" s="59">
        <f>IFERROR(VLOOKUP($B789,Staff!$A$2:$B$1001,2,FALSE),"")</f>
        <v>0</v>
      </c>
      <c r="D789" s="57"/>
      <c r="E789" s="63"/>
      <c r="F789" s="63"/>
      <c r="G789" s="63"/>
      <c r="H789" s="63"/>
      <c r="I789" s="61"/>
      <c r="J789" s="64" t="str">
        <f>IF(OR($G789="",$H789=""),"",MAX(0,MOD($H789-$G789,1)*24-N($I789)/60))</f>
        <v/>
      </c>
      <c r="K789" s="64" t="str">
        <f>IF($J789="","",MIN($J789,vc_overtime_threshold))</f>
        <v/>
      </c>
      <c r="L789" s="64" t="str">
        <f>IF($J789="","",MAX(0,$J789-vc_overtime_threshold))</f>
        <v/>
      </c>
      <c r="M789" s="57"/>
      <c r="N789" s="57"/>
      <c r="O789" s="57"/>
    </row>
    <row r="790" spans="1:15">
      <c r="A790" s="58"/>
      <c r="B790" s="57"/>
      <c r="C790" s="59">
        <f>IFERROR(VLOOKUP($B790,Staff!$A$2:$B$1001,2,FALSE),"")</f>
        <v>0</v>
      </c>
      <c r="D790" s="57"/>
      <c r="E790" s="63"/>
      <c r="F790" s="63"/>
      <c r="G790" s="63"/>
      <c r="H790" s="63"/>
      <c r="I790" s="61"/>
      <c r="J790" s="64" t="str">
        <f>IF(OR($G790="",$H790=""),"",MAX(0,MOD($H790-$G790,1)*24-N($I790)/60))</f>
        <v/>
      </c>
      <c r="K790" s="64" t="str">
        <f>IF($J790="","",MIN($J790,vc_overtime_threshold))</f>
        <v/>
      </c>
      <c r="L790" s="64" t="str">
        <f>IF($J790="","",MAX(0,$J790-vc_overtime_threshold))</f>
        <v/>
      </c>
      <c r="M790" s="57"/>
      <c r="N790" s="57"/>
      <c r="O790" s="57"/>
    </row>
    <row r="791" spans="1:15">
      <c r="A791" s="58"/>
      <c r="B791" s="57"/>
      <c r="C791" s="59">
        <f>IFERROR(VLOOKUP($B791,Staff!$A$2:$B$1001,2,FALSE),"")</f>
        <v>0</v>
      </c>
      <c r="D791" s="57"/>
      <c r="E791" s="63"/>
      <c r="F791" s="63"/>
      <c r="G791" s="63"/>
      <c r="H791" s="63"/>
      <c r="I791" s="61"/>
      <c r="J791" s="64" t="str">
        <f>IF(OR($G791="",$H791=""),"",MAX(0,MOD($H791-$G791,1)*24-N($I791)/60))</f>
        <v/>
      </c>
      <c r="K791" s="64" t="str">
        <f>IF($J791="","",MIN($J791,vc_overtime_threshold))</f>
        <v/>
      </c>
      <c r="L791" s="64" t="str">
        <f>IF($J791="","",MAX(0,$J791-vc_overtime_threshold))</f>
        <v/>
      </c>
      <c r="M791" s="57"/>
      <c r="N791" s="57"/>
      <c r="O791" s="57"/>
    </row>
    <row r="792" spans="1:15">
      <c r="A792" s="58"/>
      <c r="B792" s="57"/>
      <c r="C792" s="59">
        <f>IFERROR(VLOOKUP($B792,Staff!$A$2:$B$1001,2,FALSE),"")</f>
        <v>0</v>
      </c>
      <c r="D792" s="57"/>
      <c r="E792" s="63"/>
      <c r="F792" s="63"/>
      <c r="G792" s="63"/>
      <c r="H792" s="63"/>
      <c r="I792" s="61"/>
      <c r="J792" s="64" t="str">
        <f>IF(OR($G792="",$H792=""),"",MAX(0,MOD($H792-$G792,1)*24-N($I792)/60))</f>
        <v/>
      </c>
      <c r="K792" s="64" t="str">
        <f>IF($J792="","",MIN($J792,vc_overtime_threshold))</f>
        <v/>
      </c>
      <c r="L792" s="64" t="str">
        <f>IF($J792="","",MAX(0,$J792-vc_overtime_threshold))</f>
        <v/>
      </c>
      <c r="M792" s="57"/>
      <c r="N792" s="57"/>
      <c r="O792" s="57"/>
    </row>
    <row r="793" spans="1:15">
      <c r="A793" s="58"/>
      <c r="B793" s="57"/>
      <c r="C793" s="59">
        <f>IFERROR(VLOOKUP($B793,Staff!$A$2:$B$1001,2,FALSE),"")</f>
        <v>0</v>
      </c>
      <c r="D793" s="57"/>
      <c r="E793" s="63"/>
      <c r="F793" s="63"/>
      <c r="G793" s="63"/>
      <c r="H793" s="63"/>
      <c r="I793" s="61"/>
      <c r="J793" s="64" t="str">
        <f>IF(OR($G793="",$H793=""),"",MAX(0,MOD($H793-$G793,1)*24-N($I793)/60))</f>
        <v/>
      </c>
      <c r="K793" s="64" t="str">
        <f>IF($J793="","",MIN($J793,vc_overtime_threshold))</f>
        <v/>
      </c>
      <c r="L793" s="64" t="str">
        <f>IF($J793="","",MAX(0,$J793-vc_overtime_threshold))</f>
        <v/>
      </c>
      <c r="M793" s="57"/>
      <c r="N793" s="57"/>
      <c r="O793" s="57"/>
    </row>
    <row r="794" spans="1:15">
      <c r="A794" s="58"/>
      <c r="B794" s="57"/>
      <c r="C794" s="59">
        <f>IFERROR(VLOOKUP($B794,Staff!$A$2:$B$1001,2,FALSE),"")</f>
        <v>0</v>
      </c>
      <c r="D794" s="57"/>
      <c r="E794" s="63"/>
      <c r="F794" s="63"/>
      <c r="G794" s="63"/>
      <c r="H794" s="63"/>
      <c r="I794" s="61"/>
      <c r="J794" s="64" t="str">
        <f>IF(OR($G794="",$H794=""),"",MAX(0,MOD($H794-$G794,1)*24-N($I794)/60))</f>
        <v/>
      </c>
      <c r="K794" s="64" t="str">
        <f>IF($J794="","",MIN($J794,vc_overtime_threshold))</f>
        <v/>
      </c>
      <c r="L794" s="64" t="str">
        <f>IF($J794="","",MAX(0,$J794-vc_overtime_threshold))</f>
        <v/>
      </c>
      <c r="M794" s="57"/>
      <c r="N794" s="57"/>
      <c r="O794" s="57"/>
    </row>
    <row r="795" spans="1:15">
      <c r="A795" s="58"/>
      <c r="B795" s="57"/>
      <c r="C795" s="59">
        <f>IFERROR(VLOOKUP($B795,Staff!$A$2:$B$1001,2,FALSE),"")</f>
        <v>0</v>
      </c>
      <c r="D795" s="57"/>
      <c r="E795" s="63"/>
      <c r="F795" s="63"/>
      <c r="G795" s="63"/>
      <c r="H795" s="63"/>
      <c r="I795" s="61"/>
      <c r="J795" s="64" t="str">
        <f>IF(OR($G795="",$H795=""),"",MAX(0,MOD($H795-$G795,1)*24-N($I795)/60))</f>
        <v/>
      </c>
      <c r="K795" s="64" t="str">
        <f>IF($J795="","",MIN($J795,vc_overtime_threshold))</f>
        <v/>
      </c>
      <c r="L795" s="64" t="str">
        <f>IF($J795="","",MAX(0,$J795-vc_overtime_threshold))</f>
        <v/>
      </c>
      <c r="M795" s="57"/>
      <c r="N795" s="57"/>
      <c r="O795" s="57"/>
    </row>
    <row r="796" spans="1:15">
      <c r="A796" s="58"/>
      <c r="B796" s="57"/>
      <c r="C796" s="59">
        <f>IFERROR(VLOOKUP($B796,Staff!$A$2:$B$1001,2,FALSE),"")</f>
        <v>0</v>
      </c>
      <c r="D796" s="57"/>
      <c r="E796" s="63"/>
      <c r="F796" s="63"/>
      <c r="G796" s="63"/>
      <c r="H796" s="63"/>
      <c r="I796" s="61"/>
      <c r="J796" s="64" t="str">
        <f>IF(OR($G796="",$H796=""),"",MAX(0,MOD($H796-$G796,1)*24-N($I796)/60))</f>
        <v/>
      </c>
      <c r="K796" s="64" t="str">
        <f>IF($J796="","",MIN($J796,vc_overtime_threshold))</f>
        <v/>
      </c>
      <c r="L796" s="64" t="str">
        <f>IF($J796="","",MAX(0,$J796-vc_overtime_threshold))</f>
        <v/>
      </c>
      <c r="M796" s="57"/>
      <c r="N796" s="57"/>
      <c r="O796" s="57"/>
    </row>
    <row r="797" spans="1:15">
      <c r="A797" s="58"/>
      <c r="B797" s="57"/>
      <c r="C797" s="59">
        <f>IFERROR(VLOOKUP($B797,Staff!$A$2:$B$1001,2,FALSE),"")</f>
        <v>0</v>
      </c>
      <c r="D797" s="57"/>
      <c r="E797" s="63"/>
      <c r="F797" s="63"/>
      <c r="G797" s="63"/>
      <c r="H797" s="63"/>
      <c r="I797" s="61"/>
      <c r="J797" s="64" t="str">
        <f>IF(OR($G797="",$H797=""),"",MAX(0,MOD($H797-$G797,1)*24-N($I797)/60))</f>
        <v/>
      </c>
      <c r="K797" s="64" t="str">
        <f>IF($J797="","",MIN($J797,vc_overtime_threshold))</f>
        <v/>
      </c>
      <c r="L797" s="64" t="str">
        <f>IF($J797="","",MAX(0,$J797-vc_overtime_threshold))</f>
        <v/>
      </c>
      <c r="M797" s="57"/>
      <c r="N797" s="57"/>
      <c r="O797" s="57"/>
    </row>
    <row r="798" spans="1:15">
      <c r="A798" s="58"/>
      <c r="B798" s="57"/>
      <c r="C798" s="59">
        <f>IFERROR(VLOOKUP($B798,Staff!$A$2:$B$1001,2,FALSE),"")</f>
        <v>0</v>
      </c>
      <c r="D798" s="57"/>
      <c r="E798" s="63"/>
      <c r="F798" s="63"/>
      <c r="G798" s="63"/>
      <c r="H798" s="63"/>
      <c r="I798" s="61"/>
      <c r="J798" s="64" t="str">
        <f>IF(OR($G798="",$H798=""),"",MAX(0,MOD($H798-$G798,1)*24-N($I798)/60))</f>
        <v/>
      </c>
      <c r="K798" s="64" t="str">
        <f>IF($J798="","",MIN($J798,vc_overtime_threshold))</f>
        <v/>
      </c>
      <c r="L798" s="64" t="str">
        <f>IF($J798="","",MAX(0,$J798-vc_overtime_threshold))</f>
        <v/>
      </c>
      <c r="M798" s="57"/>
      <c r="N798" s="57"/>
      <c r="O798" s="57"/>
    </row>
    <row r="799" spans="1:15">
      <c r="A799" s="58"/>
      <c r="B799" s="57"/>
      <c r="C799" s="59">
        <f>IFERROR(VLOOKUP($B799,Staff!$A$2:$B$1001,2,FALSE),"")</f>
        <v>0</v>
      </c>
      <c r="D799" s="57"/>
      <c r="E799" s="63"/>
      <c r="F799" s="63"/>
      <c r="G799" s="63"/>
      <c r="H799" s="63"/>
      <c r="I799" s="61"/>
      <c r="J799" s="64" t="str">
        <f>IF(OR($G799="",$H799=""),"",MAX(0,MOD($H799-$G799,1)*24-N($I799)/60))</f>
        <v/>
      </c>
      <c r="K799" s="64" t="str">
        <f>IF($J799="","",MIN($J799,vc_overtime_threshold))</f>
        <v/>
      </c>
      <c r="L799" s="64" t="str">
        <f>IF($J799="","",MAX(0,$J799-vc_overtime_threshold))</f>
        <v/>
      </c>
      <c r="M799" s="57"/>
      <c r="N799" s="57"/>
      <c r="O799" s="57"/>
    </row>
    <row r="800" spans="1:15">
      <c r="A800" s="58"/>
      <c r="B800" s="57"/>
      <c r="C800" s="59">
        <f>IFERROR(VLOOKUP($B800,Staff!$A$2:$B$1001,2,FALSE),"")</f>
        <v>0</v>
      </c>
      <c r="D800" s="57"/>
      <c r="E800" s="63"/>
      <c r="F800" s="63"/>
      <c r="G800" s="63"/>
      <c r="H800" s="63"/>
      <c r="I800" s="61"/>
      <c r="J800" s="64" t="str">
        <f>IF(OR($G800="",$H800=""),"",MAX(0,MOD($H800-$G800,1)*24-N($I800)/60))</f>
        <v/>
      </c>
      <c r="K800" s="64" t="str">
        <f>IF($J800="","",MIN($J800,vc_overtime_threshold))</f>
        <v/>
      </c>
      <c r="L800" s="64" t="str">
        <f>IF($J800="","",MAX(0,$J800-vc_overtime_threshold))</f>
        <v/>
      </c>
      <c r="M800" s="57"/>
      <c r="N800" s="57"/>
      <c r="O800" s="57"/>
    </row>
    <row r="801" spans="1:15">
      <c r="A801" s="58"/>
      <c r="B801" s="57"/>
      <c r="C801" s="59">
        <f>IFERROR(VLOOKUP($B801,Staff!$A$2:$B$1001,2,FALSE),"")</f>
        <v>0</v>
      </c>
      <c r="D801" s="57"/>
      <c r="E801" s="63"/>
      <c r="F801" s="63"/>
      <c r="G801" s="63"/>
      <c r="H801" s="63"/>
      <c r="I801" s="61"/>
      <c r="J801" s="64" t="str">
        <f>IF(OR($G801="",$H801=""),"",MAX(0,MOD($H801-$G801,1)*24-N($I801)/60))</f>
        <v/>
      </c>
      <c r="K801" s="64" t="str">
        <f>IF($J801="","",MIN($J801,vc_overtime_threshold))</f>
        <v/>
      </c>
      <c r="L801" s="64" t="str">
        <f>IF($J801="","",MAX(0,$J801-vc_overtime_threshold))</f>
        <v/>
      </c>
      <c r="M801" s="57"/>
      <c r="N801" s="57"/>
      <c r="O801" s="57"/>
    </row>
    <row r="802" spans="1:15">
      <c r="A802" s="58"/>
      <c r="B802" s="57"/>
      <c r="C802" s="59">
        <f>IFERROR(VLOOKUP($B802,Staff!$A$2:$B$1001,2,FALSE),"")</f>
        <v>0</v>
      </c>
      <c r="D802" s="57"/>
      <c r="E802" s="63"/>
      <c r="F802" s="63"/>
      <c r="G802" s="63"/>
      <c r="H802" s="63"/>
      <c r="I802" s="61"/>
      <c r="J802" s="64" t="str">
        <f>IF(OR($G802="",$H802=""),"",MAX(0,MOD($H802-$G802,1)*24-N($I802)/60))</f>
        <v/>
      </c>
      <c r="K802" s="64" t="str">
        <f>IF($J802="","",MIN($J802,vc_overtime_threshold))</f>
        <v/>
      </c>
      <c r="L802" s="64" t="str">
        <f>IF($J802="","",MAX(0,$J802-vc_overtime_threshold))</f>
        <v/>
      </c>
      <c r="M802" s="57"/>
      <c r="N802" s="57"/>
      <c r="O802" s="57"/>
    </row>
    <row r="803" spans="1:15">
      <c r="A803" s="58"/>
      <c r="B803" s="57"/>
      <c r="C803" s="59">
        <f>IFERROR(VLOOKUP($B803,Staff!$A$2:$B$1001,2,FALSE),"")</f>
        <v>0</v>
      </c>
      <c r="D803" s="57"/>
      <c r="E803" s="63"/>
      <c r="F803" s="63"/>
      <c r="G803" s="63"/>
      <c r="H803" s="63"/>
      <c r="I803" s="61"/>
      <c r="J803" s="64" t="str">
        <f>IF(OR($G803="",$H803=""),"",MAX(0,MOD($H803-$G803,1)*24-N($I803)/60))</f>
        <v/>
      </c>
      <c r="K803" s="64" t="str">
        <f>IF($J803="","",MIN($J803,vc_overtime_threshold))</f>
        <v/>
      </c>
      <c r="L803" s="64" t="str">
        <f>IF($J803="","",MAX(0,$J803-vc_overtime_threshold))</f>
        <v/>
      </c>
      <c r="M803" s="57"/>
      <c r="N803" s="57"/>
      <c r="O803" s="57"/>
    </row>
    <row r="804" spans="1:15">
      <c r="A804" s="58"/>
      <c r="B804" s="57"/>
      <c r="C804" s="59">
        <f>IFERROR(VLOOKUP($B804,Staff!$A$2:$B$1001,2,FALSE),"")</f>
        <v>0</v>
      </c>
      <c r="D804" s="57"/>
      <c r="E804" s="63"/>
      <c r="F804" s="63"/>
      <c r="G804" s="63"/>
      <c r="H804" s="63"/>
      <c r="I804" s="61"/>
      <c r="J804" s="64" t="str">
        <f>IF(OR($G804="",$H804=""),"",MAX(0,MOD($H804-$G804,1)*24-N($I804)/60))</f>
        <v/>
      </c>
      <c r="K804" s="64" t="str">
        <f>IF($J804="","",MIN($J804,vc_overtime_threshold))</f>
        <v/>
      </c>
      <c r="L804" s="64" t="str">
        <f>IF($J804="","",MAX(0,$J804-vc_overtime_threshold))</f>
        <v/>
      </c>
      <c r="M804" s="57"/>
      <c r="N804" s="57"/>
      <c r="O804" s="57"/>
    </row>
    <row r="805" spans="1:15">
      <c r="A805" s="58"/>
      <c r="B805" s="57"/>
      <c r="C805" s="59">
        <f>IFERROR(VLOOKUP($B805,Staff!$A$2:$B$1001,2,FALSE),"")</f>
        <v>0</v>
      </c>
      <c r="D805" s="57"/>
      <c r="E805" s="63"/>
      <c r="F805" s="63"/>
      <c r="G805" s="63"/>
      <c r="H805" s="63"/>
      <c r="I805" s="61"/>
      <c r="J805" s="64" t="str">
        <f>IF(OR($G805="",$H805=""),"",MAX(0,MOD($H805-$G805,1)*24-N($I805)/60))</f>
        <v/>
      </c>
      <c r="K805" s="64" t="str">
        <f>IF($J805="","",MIN($J805,vc_overtime_threshold))</f>
        <v/>
      </c>
      <c r="L805" s="64" t="str">
        <f>IF($J805="","",MAX(0,$J805-vc_overtime_threshold))</f>
        <v/>
      </c>
      <c r="M805" s="57"/>
      <c r="N805" s="57"/>
      <c r="O805" s="57"/>
    </row>
    <row r="806" spans="1:15">
      <c r="A806" s="58"/>
      <c r="B806" s="57"/>
      <c r="C806" s="59">
        <f>IFERROR(VLOOKUP($B806,Staff!$A$2:$B$1001,2,FALSE),"")</f>
        <v>0</v>
      </c>
      <c r="D806" s="57"/>
      <c r="E806" s="63"/>
      <c r="F806" s="63"/>
      <c r="G806" s="63"/>
      <c r="H806" s="63"/>
      <c r="I806" s="61"/>
      <c r="J806" s="64" t="str">
        <f>IF(OR($G806="",$H806=""),"",MAX(0,MOD($H806-$G806,1)*24-N($I806)/60))</f>
        <v/>
      </c>
      <c r="K806" s="64" t="str">
        <f>IF($J806="","",MIN($J806,vc_overtime_threshold))</f>
        <v/>
      </c>
      <c r="L806" s="64" t="str">
        <f>IF($J806="","",MAX(0,$J806-vc_overtime_threshold))</f>
        <v/>
      </c>
      <c r="M806" s="57"/>
      <c r="N806" s="57"/>
      <c r="O806" s="57"/>
    </row>
    <row r="807" spans="1:15">
      <c r="A807" s="58"/>
      <c r="B807" s="57"/>
      <c r="C807" s="59">
        <f>IFERROR(VLOOKUP($B807,Staff!$A$2:$B$1001,2,FALSE),"")</f>
        <v>0</v>
      </c>
      <c r="D807" s="57"/>
      <c r="E807" s="63"/>
      <c r="F807" s="63"/>
      <c r="G807" s="63"/>
      <c r="H807" s="63"/>
      <c r="I807" s="61"/>
      <c r="J807" s="64" t="str">
        <f>IF(OR($G807="",$H807=""),"",MAX(0,MOD($H807-$G807,1)*24-N($I807)/60))</f>
        <v/>
      </c>
      <c r="K807" s="64" t="str">
        <f>IF($J807="","",MIN($J807,vc_overtime_threshold))</f>
        <v/>
      </c>
      <c r="L807" s="64" t="str">
        <f>IF($J807="","",MAX(0,$J807-vc_overtime_threshold))</f>
        <v/>
      </c>
      <c r="M807" s="57"/>
      <c r="N807" s="57"/>
      <c r="O807" s="57"/>
    </row>
    <row r="808" spans="1:15">
      <c r="A808" s="58"/>
      <c r="B808" s="57"/>
      <c r="C808" s="59">
        <f>IFERROR(VLOOKUP($B808,Staff!$A$2:$B$1001,2,FALSE),"")</f>
        <v>0</v>
      </c>
      <c r="D808" s="57"/>
      <c r="E808" s="63"/>
      <c r="F808" s="63"/>
      <c r="G808" s="63"/>
      <c r="H808" s="63"/>
      <c r="I808" s="61"/>
      <c r="J808" s="64" t="str">
        <f>IF(OR($G808="",$H808=""),"",MAX(0,MOD($H808-$G808,1)*24-N($I808)/60))</f>
        <v/>
      </c>
      <c r="K808" s="64" t="str">
        <f>IF($J808="","",MIN($J808,vc_overtime_threshold))</f>
        <v/>
      </c>
      <c r="L808" s="64" t="str">
        <f>IF($J808="","",MAX(0,$J808-vc_overtime_threshold))</f>
        <v/>
      </c>
      <c r="M808" s="57"/>
      <c r="N808" s="57"/>
      <c r="O808" s="57"/>
    </row>
    <row r="809" spans="1:15">
      <c r="A809" s="58"/>
      <c r="B809" s="57"/>
      <c r="C809" s="59">
        <f>IFERROR(VLOOKUP($B809,Staff!$A$2:$B$1001,2,FALSE),"")</f>
        <v>0</v>
      </c>
      <c r="D809" s="57"/>
      <c r="E809" s="63"/>
      <c r="F809" s="63"/>
      <c r="G809" s="63"/>
      <c r="H809" s="63"/>
      <c r="I809" s="61"/>
      <c r="J809" s="64" t="str">
        <f>IF(OR($G809="",$H809=""),"",MAX(0,MOD($H809-$G809,1)*24-N($I809)/60))</f>
        <v/>
      </c>
      <c r="K809" s="64" t="str">
        <f>IF($J809="","",MIN($J809,vc_overtime_threshold))</f>
        <v/>
      </c>
      <c r="L809" s="64" t="str">
        <f>IF($J809="","",MAX(0,$J809-vc_overtime_threshold))</f>
        <v/>
      </c>
      <c r="M809" s="57"/>
      <c r="N809" s="57"/>
      <c r="O809" s="57"/>
    </row>
    <row r="810" spans="1:15">
      <c r="A810" s="58"/>
      <c r="B810" s="57"/>
      <c r="C810" s="59">
        <f>IFERROR(VLOOKUP($B810,Staff!$A$2:$B$1001,2,FALSE),"")</f>
        <v>0</v>
      </c>
      <c r="D810" s="57"/>
      <c r="E810" s="63"/>
      <c r="F810" s="63"/>
      <c r="G810" s="63"/>
      <c r="H810" s="63"/>
      <c r="I810" s="61"/>
      <c r="J810" s="64" t="str">
        <f>IF(OR($G810="",$H810=""),"",MAX(0,MOD($H810-$G810,1)*24-N($I810)/60))</f>
        <v/>
      </c>
      <c r="K810" s="64" t="str">
        <f>IF($J810="","",MIN($J810,vc_overtime_threshold))</f>
        <v/>
      </c>
      <c r="L810" s="64" t="str">
        <f>IF($J810="","",MAX(0,$J810-vc_overtime_threshold))</f>
        <v/>
      </c>
      <c r="M810" s="57"/>
      <c r="N810" s="57"/>
      <c r="O810" s="57"/>
    </row>
    <row r="811" spans="1:15">
      <c r="A811" s="58"/>
      <c r="B811" s="57"/>
      <c r="C811" s="59">
        <f>IFERROR(VLOOKUP($B811,Staff!$A$2:$B$1001,2,FALSE),"")</f>
        <v>0</v>
      </c>
      <c r="D811" s="57"/>
      <c r="E811" s="63"/>
      <c r="F811" s="63"/>
      <c r="G811" s="63"/>
      <c r="H811" s="63"/>
      <c r="I811" s="61"/>
      <c r="J811" s="64" t="str">
        <f>IF(OR($G811="",$H811=""),"",MAX(0,MOD($H811-$G811,1)*24-N($I811)/60))</f>
        <v/>
      </c>
      <c r="K811" s="64" t="str">
        <f>IF($J811="","",MIN($J811,vc_overtime_threshold))</f>
        <v/>
      </c>
      <c r="L811" s="64" t="str">
        <f>IF($J811="","",MAX(0,$J811-vc_overtime_threshold))</f>
        <v/>
      </c>
      <c r="M811" s="57"/>
      <c r="N811" s="57"/>
      <c r="O811" s="57"/>
    </row>
    <row r="812" spans="1:15">
      <c r="A812" s="58"/>
      <c r="B812" s="57"/>
      <c r="C812" s="59">
        <f>IFERROR(VLOOKUP($B812,Staff!$A$2:$B$1001,2,FALSE),"")</f>
        <v>0</v>
      </c>
      <c r="D812" s="57"/>
      <c r="E812" s="63"/>
      <c r="F812" s="63"/>
      <c r="G812" s="63"/>
      <c r="H812" s="63"/>
      <c r="I812" s="61"/>
      <c r="J812" s="64" t="str">
        <f>IF(OR($G812="",$H812=""),"",MAX(0,MOD($H812-$G812,1)*24-N($I812)/60))</f>
        <v/>
      </c>
      <c r="K812" s="64" t="str">
        <f>IF($J812="","",MIN($J812,vc_overtime_threshold))</f>
        <v/>
      </c>
      <c r="L812" s="64" t="str">
        <f>IF($J812="","",MAX(0,$J812-vc_overtime_threshold))</f>
        <v/>
      </c>
      <c r="M812" s="57"/>
      <c r="N812" s="57"/>
      <c r="O812" s="57"/>
    </row>
    <row r="813" spans="1:15">
      <c r="A813" s="58"/>
      <c r="B813" s="57"/>
      <c r="C813" s="59">
        <f>IFERROR(VLOOKUP($B813,Staff!$A$2:$B$1001,2,FALSE),"")</f>
        <v>0</v>
      </c>
      <c r="D813" s="57"/>
      <c r="E813" s="63"/>
      <c r="F813" s="63"/>
      <c r="G813" s="63"/>
      <c r="H813" s="63"/>
      <c r="I813" s="61"/>
      <c r="J813" s="64" t="str">
        <f>IF(OR($G813="",$H813=""),"",MAX(0,MOD($H813-$G813,1)*24-N($I813)/60))</f>
        <v/>
      </c>
      <c r="K813" s="64" t="str">
        <f>IF($J813="","",MIN($J813,vc_overtime_threshold))</f>
        <v/>
      </c>
      <c r="L813" s="64" t="str">
        <f>IF($J813="","",MAX(0,$J813-vc_overtime_threshold))</f>
        <v/>
      </c>
      <c r="M813" s="57"/>
      <c r="N813" s="57"/>
      <c r="O813" s="57"/>
    </row>
    <row r="814" spans="1:15">
      <c r="A814" s="58"/>
      <c r="B814" s="57"/>
      <c r="C814" s="59">
        <f>IFERROR(VLOOKUP($B814,Staff!$A$2:$B$1001,2,FALSE),"")</f>
        <v>0</v>
      </c>
      <c r="D814" s="57"/>
      <c r="E814" s="63"/>
      <c r="F814" s="63"/>
      <c r="G814" s="63"/>
      <c r="H814" s="63"/>
      <c r="I814" s="61"/>
      <c r="J814" s="64" t="str">
        <f>IF(OR($G814="",$H814=""),"",MAX(0,MOD($H814-$G814,1)*24-N($I814)/60))</f>
        <v/>
      </c>
      <c r="K814" s="64" t="str">
        <f>IF($J814="","",MIN($J814,vc_overtime_threshold))</f>
        <v/>
      </c>
      <c r="L814" s="64" t="str">
        <f>IF($J814="","",MAX(0,$J814-vc_overtime_threshold))</f>
        <v/>
      </c>
      <c r="M814" s="57"/>
      <c r="N814" s="57"/>
      <c r="O814" s="57"/>
    </row>
    <row r="815" spans="1:15">
      <c r="A815" s="58"/>
      <c r="B815" s="57"/>
      <c r="C815" s="59">
        <f>IFERROR(VLOOKUP($B815,Staff!$A$2:$B$1001,2,FALSE),"")</f>
        <v>0</v>
      </c>
      <c r="D815" s="57"/>
      <c r="E815" s="63"/>
      <c r="F815" s="63"/>
      <c r="G815" s="63"/>
      <c r="H815" s="63"/>
      <c r="I815" s="61"/>
      <c r="J815" s="64" t="str">
        <f>IF(OR($G815="",$H815=""),"",MAX(0,MOD($H815-$G815,1)*24-N($I815)/60))</f>
        <v/>
      </c>
      <c r="K815" s="64" t="str">
        <f>IF($J815="","",MIN($J815,vc_overtime_threshold))</f>
        <v/>
      </c>
      <c r="L815" s="64" t="str">
        <f>IF($J815="","",MAX(0,$J815-vc_overtime_threshold))</f>
        <v/>
      </c>
      <c r="M815" s="57"/>
      <c r="N815" s="57"/>
      <c r="O815" s="57"/>
    </row>
    <row r="816" spans="1:15">
      <c r="A816" s="58"/>
      <c r="B816" s="57"/>
      <c r="C816" s="59">
        <f>IFERROR(VLOOKUP($B816,Staff!$A$2:$B$1001,2,FALSE),"")</f>
        <v>0</v>
      </c>
      <c r="D816" s="57"/>
      <c r="E816" s="63"/>
      <c r="F816" s="63"/>
      <c r="G816" s="63"/>
      <c r="H816" s="63"/>
      <c r="I816" s="61"/>
      <c r="J816" s="64" t="str">
        <f>IF(OR($G816="",$H816=""),"",MAX(0,MOD($H816-$G816,1)*24-N($I816)/60))</f>
        <v/>
      </c>
      <c r="K816" s="64" t="str">
        <f>IF($J816="","",MIN($J816,vc_overtime_threshold))</f>
        <v/>
      </c>
      <c r="L816" s="64" t="str">
        <f>IF($J816="","",MAX(0,$J816-vc_overtime_threshold))</f>
        <v/>
      </c>
      <c r="M816" s="57"/>
      <c r="N816" s="57"/>
      <c r="O816" s="57"/>
    </row>
    <row r="817" spans="1:15">
      <c r="A817" s="58"/>
      <c r="B817" s="57"/>
      <c r="C817" s="59">
        <f>IFERROR(VLOOKUP($B817,Staff!$A$2:$B$1001,2,FALSE),"")</f>
        <v>0</v>
      </c>
      <c r="D817" s="57"/>
      <c r="E817" s="63"/>
      <c r="F817" s="63"/>
      <c r="G817" s="63"/>
      <c r="H817" s="63"/>
      <c r="I817" s="61"/>
      <c r="J817" s="64" t="str">
        <f>IF(OR($G817="",$H817=""),"",MAX(0,MOD($H817-$G817,1)*24-N($I817)/60))</f>
        <v/>
      </c>
      <c r="K817" s="64" t="str">
        <f>IF($J817="","",MIN($J817,vc_overtime_threshold))</f>
        <v/>
      </c>
      <c r="L817" s="64" t="str">
        <f>IF($J817="","",MAX(0,$J817-vc_overtime_threshold))</f>
        <v/>
      </c>
      <c r="M817" s="57"/>
      <c r="N817" s="57"/>
      <c r="O817" s="57"/>
    </row>
    <row r="818" spans="1:15">
      <c r="A818" s="58"/>
      <c r="B818" s="57"/>
      <c r="C818" s="59">
        <f>IFERROR(VLOOKUP($B818,Staff!$A$2:$B$1001,2,FALSE),"")</f>
        <v>0</v>
      </c>
      <c r="D818" s="57"/>
      <c r="E818" s="63"/>
      <c r="F818" s="63"/>
      <c r="G818" s="63"/>
      <c r="H818" s="63"/>
      <c r="I818" s="61"/>
      <c r="J818" s="64" t="str">
        <f>IF(OR($G818="",$H818=""),"",MAX(0,MOD($H818-$G818,1)*24-N($I818)/60))</f>
        <v/>
      </c>
      <c r="K818" s="64" t="str">
        <f>IF($J818="","",MIN($J818,vc_overtime_threshold))</f>
        <v/>
      </c>
      <c r="L818" s="64" t="str">
        <f>IF($J818="","",MAX(0,$J818-vc_overtime_threshold))</f>
        <v/>
      </c>
      <c r="M818" s="57"/>
      <c r="N818" s="57"/>
      <c r="O818" s="57"/>
    </row>
    <row r="819" spans="1:15">
      <c r="A819" s="58"/>
      <c r="B819" s="57"/>
      <c r="C819" s="59">
        <f>IFERROR(VLOOKUP($B819,Staff!$A$2:$B$1001,2,FALSE),"")</f>
        <v>0</v>
      </c>
      <c r="D819" s="57"/>
      <c r="E819" s="63"/>
      <c r="F819" s="63"/>
      <c r="G819" s="63"/>
      <c r="H819" s="63"/>
      <c r="I819" s="61"/>
      <c r="J819" s="64" t="str">
        <f>IF(OR($G819="",$H819=""),"",MAX(0,MOD($H819-$G819,1)*24-N($I819)/60))</f>
        <v/>
      </c>
      <c r="K819" s="64" t="str">
        <f>IF($J819="","",MIN($J819,vc_overtime_threshold))</f>
        <v/>
      </c>
      <c r="L819" s="64" t="str">
        <f>IF($J819="","",MAX(0,$J819-vc_overtime_threshold))</f>
        <v/>
      </c>
      <c r="M819" s="57"/>
      <c r="N819" s="57"/>
      <c r="O819" s="57"/>
    </row>
    <row r="820" spans="1:15">
      <c r="A820" s="58"/>
      <c r="B820" s="57"/>
      <c r="C820" s="59">
        <f>IFERROR(VLOOKUP($B820,Staff!$A$2:$B$1001,2,FALSE),"")</f>
        <v>0</v>
      </c>
      <c r="D820" s="57"/>
      <c r="E820" s="63"/>
      <c r="F820" s="63"/>
      <c r="G820" s="63"/>
      <c r="H820" s="63"/>
      <c r="I820" s="61"/>
      <c r="J820" s="64" t="str">
        <f>IF(OR($G820="",$H820=""),"",MAX(0,MOD($H820-$G820,1)*24-N($I820)/60))</f>
        <v/>
      </c>
      <c r="K820" s="64" t="str">
        <f>IF($J820="","",MIN($J820,vc_overtime_threshold))</f>
        <v/>
      </c>
      <c r="L820" s="64" t="str">
        <f>IF($J820="","",MAX(0,$J820-vc_overtime_threshold))</f>
        <v/>
      </c>
      <c r="M820" s="57"/>
      <c r="N820" s="57"/>
      <c r="O820" s="57"/>
    </row>
    <row r="821" spans="1:15">
      <c r="A821" s="58"/>
      <c r="B821" s="57"/>
      <c r="C821" s="59">
        <f>IFERROR(VLOOKUP($B821,Staff!$A$2:$B$1001,2,FALSE),"")</f>
        <v>0</v>
      </c>
      <c r="D821" s="57"/>
      <c r="E821" s="63"/>
      <c r="F821" s="63"/>
      <c r="G821" s="63"/>
      <c r="H821" s="63"/>
      <c r="I821" s="61"/>
      <c r="J821" s="64" t="str">
        <f>IF(OR($G821="",$H821=""),"",MAX(0,MOD($H821-$G821,1)*24-N($I821)/60))</f>
        <v/>
      </c>
      <c r="K821" s="64" t="str">
        <f>IF($J821="","",MIN($J821,vc_overtime_threshold))</f>
        <v/>
      </c>
      <c r="L821" s="64" t="str">
        <f>IF($J821="","",MAX(0,$J821-vc_overtime_threshold))</f>
        <v/>
      </c>
      <c r="M821" s="57"/>
      <c r="N821" s="57"/>
      <c r="O821" s="57"/>
    </row>
    <row r="822" spans="1:15">
      <c r="A822" s="58"/>
      <c r="B822" s="57"/>
      <c r="C822" s="59">
        <f>IFERROR(VLOOKUP($B822,Staff!$A$2:$B$1001,2,FALSE),"")</f>
        <v>0</v>
      </c>
      <c r="D822" s="57"/>
      <c r="E822" s="63"/>
      <c r="F822" s="63"/>
      <c r="G822" s="63"/>
      <c r="H822" s="63"/>
      <c r="I822" s="61"/>
      <c r="J822" s="64" t="str">
        <f>IF(OR($G822="",$H822=""),"",MAX(0,MOD($H822-$G822,1)*24-N($I822)/60))</f>
        <v/>
      </c>
      <c r="K822" s="64" t="str">
        <f>IF($J822="","",MIN($J822,vc_overtime_threshold))</f>
        <v/>
      </c>
      <c r="L822" s="64" t="str">
        <f>IF($J822="","",MAX(0,$J822-vc_overtime_threshold))</f>
        <v/>
      </c>
      <c r="M822" s="57"/>
      <c r="N822" s="57"/>
      <c r="O822" s="57"/>
    </row>
    <row r="823" spans="1:15">
      <c r="A823" s="58"/>
      <c r="B823" s="57"/>
      <c r="C823" s="59">
        <f>IFERROR(VLOOKUP($B823,Staff!$A$2:$B$1001,2,FALSE),"")</f>
        <v>0</v>
      </c>
      <c r="D823" s="57"/>
      <c r="E823" s="63"/>
      <c r="F823" s="63"/>
      <c r="G823" s="63"/>
      <c r="H823" s="63"/>
      <c r="I823" s="61"/>
      <c r="J823" s="64" t="str">
        <f>IF(OR($G823="",$H823=""),"",MAX(0,MOD($H823-$G823,1)*24-N($I823)/60))</f>
        <v/>
      </c>
      <c r="K823" s="64" t="str">
        <f>IF($J823="","",MIN($J823,vc_overtime_threshold))</f>
        <v/>
      </c>
      <c r="L823" s="64" t="str">
        <f>IF($J823="","",MAX(0,$J823-vc_overtime_threshold))</f>
        <v/>
      </c>
      <c r="M823" s="57"/>
      <c r="N823" s="57"/>
      <c r="O823" s="57"/>
    </row>
    <row r="824" spans="1:15">
      <c r="A824" s="58"/>
      <c r="B824" s="57"/>
      <c r="C824" s="59">
        <f>IFERROR(VLOOKUP($B824,Staff!$A$2:$B$1001,2,FALSE),"")</f>
        <v>0</v>
      </c>
      <c r="D824" s="57"/>
      <c r="E824" s="63"/>
      <c r="F824" s="63"/>
      <c r="G824" s="63"/>
      <c r="H824" s="63"/>
      <c r="I824" s="61"/>
      <c r="J824" s="64" t="str">
        <f>IF(OR($G824="",$H824=""),"",MAX(0,MOD($H824-$G824,1)*24-N($I824)/60))</f>
        <v/>
      </c>
      <c r="K824" s="64" t="str">
        <f>IF($J824="","",MIN($J824,vc_overtime_threshold))</f>
        <v/>
      </c>
      <c r="L824" s="64" t="str">
        <f>IF($J824="","",MAX(0,$J824-vc_overtime_threshold))</f>
        <v/>
      </c>
      <c r="M824" s="57"/>
      <c r="N824" s="57"/>
      <c r="O824" s="57"/>
    </row>
    <row r="825" spans="1:15">
      <c r="A825" s="58"/>
      <c r="B825" s="57"/>
      <c r="C825" s="59">
        <f>IFERROR(VLOOKUP($B825,Staff!$A$2:$B$1001,2,FALSE),"")</f>
        <v>0</v>
      </c>
      <c r="D825" s="57"/>
      <c r="E825" s="63"/>
      <c r="F825" s="63"/>
      <c r="G825" s="63"/>
      <c r="H825" s="63"/>
      <c r="I825" s="61"/>
      <c r="J825" s="64" t="str">
        <f>IF(OR($G825="",$H825=""),"",MAX(0,MOD($H825-$G825,1)*24-N($I825)/60))</f>
        <v/>
      </c>
      <c r="K825" s="64" t="str">
        <f>IF($J825="","",MIN($J825,vc_overtime_threshold))</f>
        <v/>
      </c>
      <c r="L825" s="64" t="str">
        <f>IF($J825="","",MAX(0,$J825-vc_overtime_threshold))</f>
        <v/>
      </c>
      <c r="M825" s="57"/>
      <c r="N825" s="57"/>
      <c r="O825" s="57"/>
    </row>
    <row r="826" spans="1:15">
      <c r="A826" s="58"/>
      <c r="B826" s="57"/>
      <c r="C826" s="59">
        <f>IFERROR(VLOOKUP($B826,Staff!$A$2:$B$1001,2,FALSE),"")</f>
        <v>0</v>
      </c>
      <c r="D826" s="57"/>
      <c r="E826" s="63"/>
      <c r="F826" s="63"/>
      <c r="G826" s="63"/>
      <c r="H826" s="63"/>
      <c r="I826" s="61"/>
      <c r="J826" s="64" t="str">
        <f>IF(OR($G826="",$H826=""),"",MAX(0,MOD($H826-$G826,1)*24-N($I826)/60))</f>
        <v/>
      </c>
      <c r="K826" s="64" t="str">
        <f>IF($J826="","",MIN($J826,vc_overtime_threshold))</f>
        <v/>
      </c>
      <c r="L826" s="64" t="str">
        <f>IF($J826="","",MAX(0,$J826-vc_overtime_threshold))</f>
        <v/>
      </c>
      <c r="M826" s="57"/>
      <c r="N826" s="57"/>
      <c r="O826" s="57"/>
    </row>
    <row r="827" spans="1:15">
      <c r="A827" s="58"/>
      <c r="B827" s="57"/>
      <c r="C827" s="59">
        <f>IFERROR(VLOOKUP($B827,Staff!$A$2:$B$1001,2,FALSE),"")</f>
        <v>0</v>
      </c>
      <c r="D827" s="57"/>
      <c r="E827" s="63"/>
      <c r="F827" s="63"/>
      <c r="G827" s="63"/>
      <c r="H827" s="63"/>
      <c r="I827" s="61"/>
      <c r="J827" s="64" t="str">
        <f>IF(OR($G827="",$H827=""),"",MAX(0,MOD($H827-$G827,1)*24-N($I827)/60))</f>
        <v/>
      </c>
      <c r="K827" s="64" t="str">
        <f>IF($J827="","",MIN($J827,vc_overtime_threshold))</f>
        <v/>
      </c>
      <c r="L827" s="64" t="str">
        <f>IF($J827="","",MAX(0,$J827-vc_overtime_threshold))</f>
        <v/>
      </c>
      <c r="M827" s="57"/>
      <c r="N827" s="57"/>
      <c r="O827" s="57"/>
    </row>
    <row r="828" spans="1:15">
      <c r="A828" s="58"/>
      <c r="B828" s="57"/>
      <c r="C828" s="59">
        <f>IFERROR(VLOOKUP($B828,Staff!$A$2:$B$1001,2,FALSE),"")</f>
        <v>0</v>
      </c>
      <c r="D828" s="57"/>
      <c r="E828" s="63"/>
      <c r="F828" s="63"/>
      <c r="G828" s="63"/>
      <c r="H828" s="63"/>
      <c r="I828" s="61"/>
      <c r="J828" s="64" t="str">
        <f>IF(OR($G828="",$H828=""),"",MAX(0,MOD($H828-$G828,1)*24-N($I828)/60))</f>
        <v/>
      </c>
      <c r="K828" s="64" t="str">
        <f>IF($J828="","",MIN($J828,vc_overtime_threshold))</f>
        <v/>
      </c>
      <c r="L828" s="64" t="str">
        <f>IF($J828="","",MAX(0,$J828-vc_overtime_threshold))</f>
        <v/>
      </c>
      <c r="M828" s="57"/>
      <c r="N828" s="57"/>
      <c r="O828" s="57"/>
    </row>
    <row r="829" spans="1:15">
      <c r="A829" s="58"/>
      <c r="B829" s="57"/>
      <c r="C829" s="59">
        <f>IFERROR(VLOOKUP($B829,Staff!$A$2:$B$1001,2,FALSE),"")</f>
        <v>0</v>
      </c>
      <c r="D829" s="57"/>
      <c r="E829" s="63"/>
      <c r="F829" s="63"/>
      <c r="G829" s="63"/>
      <c r="H829" s="63"/>
      <c r="I829" s="61"/>
      <c r="J829" s="64" t="str">
        <f>IF(OR($G829="",$H829=""),"",MAX(0,MOD($H829-$G829,1)*24-N($I829)/60))</f>
        <v/>
      </c>
      <c r="K829" s="64" t="str">
        <f>IF($J829="","",MIN($J829,vc_overtime_threshold))</f>
        <v/>
      </c>
      <c r="L829" s="64" t="str">
        <f>IF($J829="","",MAX(0,$J829-vc_overtime_threshold))</f>
        <v/>
      </c>
      <c r="M829" s="57"/>
      <c r="N829" s="57"/>
      <c r="O829" s="57"/>
    </row>
    <row r="830" spans="1:15">
      <c r="A830" s="58"/>
      <c r="B830" s="57"/>
      <c r="C830" s="59">
        <f>IFERROR(VLOOKUP($B830,Staff!$A$2:$B$1001,2,FALSE),"")</f>
        <v>0</v>
      </c>
      <c r="D830" s="57"/>
      <c r="E830" s="63"/>
      <c r="F830" s="63"/>
      <c r="G830" s="63"/>
      <c r="H830" s="63"/>
      <c r="I830" s="61"/>
      <c r="J830" s="64" t="str">
        <f>IF(OR($G830="",$H830=""),"",MAX(0,MOD($H830-$G830,1)*24-N($I830)/60))</f>
        <v/>
      </c>
      <c r="K830" s="64" t="str">
        <f>IF($J830="","",MIN($J830,vc_overtime_threshold))</f>
        <v/>
      </c>
      <c r="L830" s="64" t="str">
        <f>IF($J830="","",MAX(0,$J830-vc_overtime_threshold))</f>
        <v/>
      </c>
      <c r="M830" s="57"/>
      <c r="N830" s="57"/>
      <c r="O830" s="57"/>
    </row>
    <row r="831" spans="1:15">
      <c r="A831" s="58"/>
      <c r="B831" s="57"/>
      <c r="C831" s="59">
        <f>IFERROR(VLOOKUP($B831,Staff!$A$2:$B$1001,2,FALSE),"")</f>
        <v>0</v>
      </c>
      <c r="D831" s="57"/>
      <c r="E831" s="63"/>
      <c r="F831" s="63"/>
      <c r="G831" s="63"/>
      <c r="H831" s="63"/>
      <c r="I831" s="61"/>
      <c r="J831" s="64" t="str">
        <f>IF(OR($G831="",$H831=""),"",MAX(0,MOD($H831-$G831,1)*24-N($I831)/60))</f>
        <v/>
      </c>
      <c r="K831" s="64" t="str">
        <f>IF($J831="","",MIN($J831,vc_overtime_threshold))</f>
        <v/>
      </c>
      <c r="L831" s="64" t="str">
        <f>IF($J831="","",MAX(0,$J831-vc_overtime_threshold))</f>
        <v/>
      </c>
      <c r="M831" s="57"/>
      <c r="N831" s="57"/>
      <c r="O831" s="57"/>
    </row>
    <row r="832" spans="1:15">
      <c r="A832" s="58"/>
      <c r="B832" s="57"/>
      <c r="C832" s="59">
        <f>IFERROR(VLOOKUP($B832,Staff!$A$2:$B$1001,2,FALSE),"")</f>
        <v>0</v>
      </c>
      <c r="D832" s="57"/>
      <c r="E832" s="63"/>
      <c r="F832" s="63"/>
      <c r="G832" s="63"/>
      <c r="H832" s="63"/>
      <c r="I832" s="61"/>
      <c r="J832" s="64" t="str">
        <f>IF(OR($G832="",$H832=""),"",MAX(0,MOD($H832-$G832,1)*24-N($I832)/60))</f>
        <v/>
      </c>
      <c r="K832" s="64" t="str">
        <f>IF($J832="","",MIN($J832,vc_overtime_threshold))</f>
        <v/>
      </c>
      <c r="L832" s="64" t="str">
        <f>IF($J832="","",MAX(0,$J832-vc_overtime_threshold))</f>
        <v/>
      </c>
      <c r="M832" s="57"/>
      <c r="N832" s="57"/>
      <c r="O832" s="57"/>
    </row>
    <row r="833" spans="1:15">
      <c r="A833" s="58"/>
      <c r="B833" s="57"/>
      <c r="C833" s="59">
        <f>IFERROR(VLOOKUP($B833,Staff!$A$2:$B$1001,2,FALSE),"")</f>
        <v>0</v>
      </c>
      <c r="D833" s="57"/>
      <c r="E833" s="63"/>
      <c r="F833" s="63"/>
      <c r="G833" s="63"/>
      <c r="H833" s="63"/>
      <c r="I833" s="61"/>
      <c r="J833" s="64" t="str">
        <f>IF(OR($G833="",$H833=""),"",MAX(0,MOD($H833-$G833,1)*24-N($I833)/60))</f>
        <v/>
      </c>
      <c r="K833" s="64" t="str">
        <f>IF($J833="","",MIN($J833,vc_overtime_threshold))</f>
        <v/>
      </c>
      <c r="L833" s="64" t="str">
        <f>IF($J833="","",MAX(0,$J833-vc_overtime_threshold))</f>
        <v/>
      </c>
      <c r="M833" s="57"/>
      <c r="N833" s="57"/>
      <c r="O833" s="57"/>
    </row>
    <row r="834" spans="1:15">
      <c r="A834" s="58"/>
      <c r="B834" s="57"/>
      <c r="C834" s="59">
        <f>IFERROR(VLOOKUP($B834,Staff!$A$2:$B$1001,2,FALSE),"")</f>
        <v>0</v>
      </c>
      <c r="D834" s="57"/>
      <c r="E834" s="63"/>
      <c r="F834" s="63"/>
      <c r="G834" s="63"/>
      <c r="H834" s="63"/>
      <c r="I834" s="61"/>
      <c r="J834" s="64" t="str">
        <f>IF(OR($G834="",$H834=""),"",MAX(0,MOD($H834-$G834,1)*24-N($I834)/60))</f>
        <v/>
      </c>
      <c r="K834" s="64" t="str">
        <f>IF($J834="","",MIN($J834,vc_overtime_threshold))</f>
        <v/>
      </c>
      <c r="L834" s="64" t="str">
        <f>IF($J834="","",MAX(0,$J834-vc_overtime_threshold))</f>
        <v/>
      </c>
      <c r="M834" s="57"/>
      <c r="N834" s="57"/>
      <c r="O834" s="57"/>
    </row>
    <row r="835" spans="1:15">
      <c r="A835" s="58"/>
      <c r="B835" s="57"/>
      <c r="C835" s="59">
        <f>IFERROR(VLOOKUP($B835,Staff!$A$2:$B$1001,2,FALSE),"")</f>
        <v>0</v>
      </c>
      <c r="D835" s="57"/>
      <c r="E835" s="63"/>
      <c r="F835" s="63"/>
      <c r="G835" s="63"/>
      <c r="H835" s="63"/>
      <c r="I835" s="61"/>
      <c r="J835" s="64" t="str">
        <f>IF(OR($G835="",$H835=""),"",MAX(0,MOD($H835-$G835,1)*24-N($I835)/60))</f>
        <v/>
      </c>
      <c r="K835" s="64" t="str">
        <f>IF($J835="","",MIN($J835,vc_overtime_threshold))</f>
        <v/>
      </c>
      <c r="L835" s="64" t="str">
        <f>IF($J835="","",MAX(0,$J835-vc_overtime_threshold))</f>
        <v/>
      </c>
      <c r="M835" s="57"/>
      <c r="N835" s="57"/>
      <c r="O835" s="57"/>
    </row>
    <row r="836" spans="1:15">
      <c r="A836" s="58"/>
      <c r="B836" s="57"/>
      <c r="C836" s="59">
        <f>IFERROR(VLOOKUP($B836,Staff!$A$2:$B$1001,2,FALSE),"")</f>
        <v>0</v>
      </c>
      <c r="D836" s="57"/>
      <c r="E836" s="63"/>
      <c r="F836" s="63"/>
      <c r="G836" s="63"/>
      <c r="H836" s="63"/>
      <c r="I836" s="61"/>
      <c r="J836" s="64" t="str">
        <f>IF(OR($G836="",$H836=""),"",MAX(0,MOD($H836-$G836,1)*24-N($I836)/60))</f>
        <v/>
      </c>
      <c r="K836" s="64" t="str">
        <f>IF($J836="","",MIN($J836,vc_overtime_threshold))</f>
        <v/>
      </c>
      <c r="L836" s="64" t="str">
        <f>IF($J836="","",MAX(0,$J836-vc_overtime_threshold))</f>
        <v/>
      </c>
      <c r="M836" s="57"/>
      <c r="N836" s="57"/>
      <c r="O836" s="57"/>
    </row>
    <row r="837" spans="1:15">
      <c r="A837" s="58"/>
      <c r="B837" s="57"/>
      <c r="C837" s="59">
        <f>IFERROR(VLOOKUP($B837,Staff!$A$2:$B$1001,2,FALSE),"")</f>
        <v>0</v>
      </c>
      <c r="D837" s="57"/>
      <c r="E837" s="63"/>
      <c r="F837" s="63"/>
      <c r="G837" s="63"/>
      <c r="H837" s="63"/>
      <c r="I837" s="61"/>
      <c r="J837" s="64" t="str">
        <f>IF(OR($G837="",$H837=""),"",MAX(0,MOD($H837-$G837,1)*24-N($I837)/60))</f>
        <v/>
      </c>
      <c r="K837" s="64" t="str">
        <f>IF($J837="","",MIN($J837,vc_overtime_threshold))</f>
        <v/>
      </c>
      <c r="L837" s="64" t="str">
        <f>IF($J837="","",MAX(0,$J837-vc_overtime_threshold))</f>
        <v/>
      </c>
      <c r="M837" s="57"/>
      <c r="N837" s="57"/>
      <c r="O837" s="57"/>
    </row>
    <row r="838" spans="1:15">
      <c r="A838" s="58"/>
      <c r="B838" s="57"/>
      <c r="C838" s="59">
        <f>IFERROR(VLOOKUP($B838,Staff!$A$2:$B$1001,2,FALSE),"")</f>
        <v>0</v>
      </c>
      <c r="D838" s="57"/>
      <c r="E838" s="63"/>
      <c r="F838" s="63"/>
      <c r="G838" s="63"/>
      <c r="H838" s="63"/>
      <c r="I838" s="61"/>
      <c r="J838" s="64" t="str">
        <f>IF(OR($G838="",$H838=""),"",MAX(0,MOD($H838-$G838,1)*24-N($I838)/60))</f>
        <v/>
      </c>
      <c r="K838" s="64" t="str">
        <f>IF($J838="","",MIN($J838,vc_overtime_threshold))</f>
        <v/>
      </c>
      <c r="L838" s="64" t="str">
        <f>IF($J838="","",MAX(0,$J838-vc_overtime_threshold))</f>
        <v/>
      </c>
      <c r="M838" s="57"/>
      <c r="N838" s="57"/>
      <c r="O838" s="57"/>
    </row>
    <row r="839" spans="1:15">
      <c r="A839" s="58"/>
      <c r="B839" s="57"/>
      <c r="C839" s="59">
        <f>IFERROR(VLOOKUP($B839,Staff!$A$2:$B$1001,2,FALSE),"")</f>
        <v>0</v>
      </c>
      <c r="D839" s="57"/>
      <c r="E839" s="63"/>
      <c r="F839" s="63"/>
      <c r="G839" s="63"/>
      <c r="H839" s="63"/>
      <c r="I839" s="61"/>
      <c r="J839" s="64" t="str">
        <f>IF(OR($G839="",$H839=""),"",MAX(0,MOD($H839-$G839,1)*24-N($I839)/60))</f>
        <v/>
      </c>
      <c r="K839" s="64" t="str">
        <f>IF($J839="","",MIN($J839,vc_overtime_threshold))</f>
        <v/>
      </c>
      <c r="L839" s="64" t="str">
        <f>IF($J839="","",MAX(0,$J839-vc_overtime_threshold))</f>
        <v/>
      </c>
      <c r="M839" s="57"/>
      <c r="N839" s="57"/>
      <c r="O839" s="57"/>
    </row>
    <row r="840" spans="1:15">
      <c r="A840" s="58"/>
      <c r="B840" s="57"/>
      <c r="C840" s="59">
        <f>IFERROR(VLOOKUP($B840,Staff!$A$2:$B$1001,2,FALSE),"")</f>
        <v>0</v>
      </c>
      <c r="D840" s="57"/>
      <c r="E840" s="63"/>
      <c r="F840" s="63"/>
      <c r="G840" s="63"/>
      <c r="H840" s="63"/>
      <c r="I840" s="61"/>
      <c r="J840" s="64" t="str">
        <f>IF(OR($G840="",$H840=""),"",MAX(0,MOD($H840-$G840,1)*24-N($I840)/60))</f>
        <v/>
      </c>
      <c r="K840" s="64" t="str">
        <f>IF($J840="","",MIN($J840,vc_overtime_threshold))</f>
        <v/>
      </c>
      <c r="L840" s="64" t="str">
        <f>IF($J840="","",MAX(0,$J840-vc_overtime_threshold))</f>
        <v/>
      </c>
      <c r="M840" s="57"/>
      <c r="N840" s="57"/>
      <c r="O840" s="57"/>
    </row>
    <row r="841" spans="1:15">
      <c r="A841" s="58"/>
      <c r="B841" s="57"/>
      <c r="C841" s="59">
        <f>IFERROR(VLOOKUP($B841,Staff!$A$2:$B$1001,2,FALSE),"")</f>
        <v>0</v>
      </c>
      <c r="D841" s="57"/>
      <c r="E841" s="63"/>
      <c r="F841" s="63"/>
      <c r="G841" s="63"/>
      <c r="H841" s="63"/>
      <c r="I841" s="61"/>
      <c r="J841" s="64" t="str">
        <f>IF(OR($G841="",$H841=""),"",MAX(0,MOD($H841-$G841,1)*24-N($I841)/60))</f>
        <v/>
      </c>
      <c r="K841" s="64" t="str">
        <f>IF($J841="","",MIN($J841,vc_overtime_threshold))</f>
        <v/>
      </c>
      <c r="L841" s="64" t="str">
        <f>IF($J841="","",MAX(0,$J841-vc_overtime_threshold))</f>
        <v/>
      </c>
      <c r="M841" s="57"/>
      <c r="N841" s="57"/>
      <c r="O841" s="57"/>
    </row>
    <row r="842" spans="1:15">
      <c r="A842" s="58"/>
      <c r="B842" s="57"/>
      <c r="C842" s="59">
        <f>IFERROR(VLOOKUP($B842,Staff!$A$2:$B$1001,2,FALSE),"")</f>
        <v>0</v>
      </c>
      <c r="D842" s="57"/>
      <c r="E842" s="63"/>
      <c r="F842" s="63"/>
      <c r="G842" s="63"/>
      <c r="H842" s="63"/>
      <c r="I842" s="61"/>
      <c r="J842" s="64" t="str">
        <f>IF(OR($G842="",$H842=""),"",MAX(0,MOD($H842-$G842,1)*24-N($I842)/60))</f>
        <v/>
      </c>
      <c r="K842" s="64" t="str">
        <f>IF($J842="","",MIN($J842,vc_overtime_threshold))</f>
        <v/>
      </c>
      <c r="L842" s="64" t="str">
        <f>IF($J842="","",MAX(0,$J842-vc_overtime_threshold))</f>
        <v/>
      </c>
      <c r="M842" s="57"/>
      <c r="N842" s="57"/>
      <c r="O842" s="57"/>
    </row>
    <row r="843" spans="1:15">
      <c r="A843" s="58"/>
      <c r="B843" s="57"/>
      <c r="C843" s="59">
        <f>IFERROR(VLOOKUP($B843,Staff!$A$2:$B$1001,2,FALSE),"")</f>
        <v>0</v>
      </c>
      <c r="D843" s="57"/>
      <c r="E843" s="63"/>
      <c r="F843" s="63"/>
      <c r="G843" s="63"/>
      <c r="H843" s="63"/>
      <c r="I843" s="61"/>
      <c r="J843" s="64" t="str">
        <f>IF(OR($G843="",$H843=""),"",MAX(0,MOD($H843-$G843,1)*24-N($I843)/60))</f>
        <v/>
      </c>
      <c r="K843" s="64" t="str">
        <f>IF($J843="","",MIN($J843,vc_overtime_threshold))</f>
        <v/>
      </c>
      <c r="L843" s="64" t="str">
        <f>IF($J843="","",MAX(0,$J843-vc_overtime_threshold))</f>
        <v/>
      </c>
      <c r="M843" s="57"/>
      <c r="N843" s="57"/>
      <c r="O843" s="57"/>
    </row>
    <row r="844" spans="1:15">
      <c r="A844" s="58"/>
      <c r="B844" s="57"/>
      <c r="C844" s="59">
        <f>IFERROR(VLOOKUP($B844,Staff!$A$2:$B$1001,2,FALSE),"")</f>
        <v>0</v>
      </c>
      <c r="D844" s="57"/>
      <c r="E844" s="63"/>
      <c r="F844" s="63"/>
      <c r="G844" s="63"/>
      <c r="H844" s="63"/>
      <c r="I844" s="61"/>
      <c r="J844" s="64" t="str">
        <f>IF(OR($G844="",$H844=""),"",MAX(0,MOD($H844-$G844,1)*24-N($I844)/60))</f>
        <v/>
      </c>
      <c r="K844" s="64" t="str">
        <f>IF($J844="","",MIN($J844,vc_overtime_threshold))</f>
        <v/>
      </c>
      <c r="L844" s="64" t="str">
        <f>IF($J844="","",MAX(0,$J844-vc_overtime_threshold))</f>
        <v/>
      </c>
      <c r="M844" s="57"/>
      <c r="N844" s="57"/>
      <c r="O844" s="57"/>
    </row>
    <row r="845" spans="1:15">
      <c r="A845" s="58"/>
      <c r="B845" s="57"/>
      <c r="C845" s="59">
        <f>IFERROR(VLOOKUP($B845,Staff!$A$2:$B$1001,2,FALSE),"")</f>
        <v>0</v>
      </c>
      <c r="D845" s="57"/>
      <c r="E845" s="63"/>
      <c r="F845" s="63"/>
      <c r="G845" s="63"/>
      <c r="H845" s="63"/>
      <c r="I845" s="61"/>
      <c r="J845" s="64" t="str">
        <f>IF(OR($G845="",$H845=""),"",MAX(0,MOD($H845-$G845,1)*24-N($I845)/60))</f>
        <v/>
      </c>
      <c r="K845" s="64" t="str">
        <f>IF($J845="","",MIN($J845,vc_overtime_threshold))</f>
        <v/>
      </c>
      <c r="L845" s="64" t="str">
        <f>IF($J845="","",MAX(0,$J845-vc_overtime_threshold))</f>
        <v/>
      </c>
      <c r="M845" s="57"/>
      <c r="N845" s="57"/>
      <c r="O845" s="57"/>
    </row>
    <row r="846" spans="1:15">
      <c r="A846" s="58"/>
      <c r="B846" s="57"/>
      <c r="C846" s="59">
        <f>IFERROR(VLOOKUP($B846,Staff!$A$2:$B$1001,2,FALSE),"")</f>
        <v>0</v>
      </c>
      <c r="D846" s="57"/>
      <c r="E846" s="63"/>
      <c r="F846" s="63"/>
      <c r="G846" s="63"/>
      <c r="H846" s="63"/>
      <c r="I846" s="61"/>
      <c r="J846" s="64" t="str">
        <f>IF(OR($G846="",$H846=""),"",MAX(0,MOD($H846-$G846,1)*24-N($I846)/60))</f>
        <v/>
      </c>
      <c r="K846" s="64" t="str">
        <f>IF($J846="","",MIN($J846,vc_overtime_threshold))</f>
        <v/>
      </c>
      <c r="L846" s="64" t="str">
        <f>IF($J846="","",MAX(0,$J846-vc_overtime_threshold))</f>
        <v/>
      </c>
      <c r="M846" s="57"/>
      <c r="N846" s="57"/>
      <c r="O846" s="57"/>
    </row>
    <row r="847" spans="1:15">
      <c r="A847" s="58"/>
      <c r="B847" s="57"/>
      <c r="C847" s="59">
        <f>IFERROR(VLOOKUP($B847,Staff!$A$2:$B$1001,2,FALSE),"")</f>
        <v>0</v>
      </c>
      <c r="D847" s="57"/>
      <c r="E847" s="63"/>
      <c r="F847" s="63"/>
      <c r="G847" s="63"/>
      <c r="H847" s="63"/>
      <c r="I847" s="61"/>
      <c r="J847" s="64" t="str">
        <f>IF(OR($G847="",$H847=""),"",MAX(0,MOD($H847-$G847,1)*24-N($I847)/60))</f>
        <v/>
      </c>
      <c r="K847" s="64" t="str">
        <f>IF($J847="","",MIN($J847,vc_overtime_threshold))</f>
        <v/>
      </c>
      <c r="L847" s="64" t="str">
        <f>IF($J847="","",MAX(0,$J847-vc_overtime_threshold))</f>
        <v/>
      </c>
      <c r="M847" s="57"/>
      <c r="N847" s="57"/>
      <c r="O847" s="57"/>
    </row>
    <row r="848" spans="1:15">
      <c r="A848" s="58"/>
      <c r="B848" s="57"/>
      <c r="C848" s="59">
        <f>IFERROR(VLOOKUP($B848,Staff!$A$2:$B$1001,2,FALSE),"")</f>
        <v>0</v>
      </c>
      <c r="D848" s="57"/>
      <c r="E848" s="63"/>
      <c r="F848" s="63"/>
      <c r="G848" s="63"/>
      <c r="H848" s="63"/>
      <c r="I848" s="61"/>
      <c r="J848" s="64" t="str">
        <f>IF(OR($G848="",$H848=""),"",MAX(0,MOD($H848-$G848,1)*24-N($I848)/60))</f>
        <v/>
      </c>
      <c r="K848" s="64" t="str">
        <f>IF($J848="","",MIN($J848,vc_overtime_threshold))</f>
        <v/>
      </c>
      <c r="L848" s="64" t="str">
        <f>IF($J848="","",MAX(0,$J848-vc_overtime_threshold))</f>
        <v/>
      </c>
      <c r="M848" s="57"/>
      <c r="N848" s="57"/>
      <c r="O848" s="57"/>
    </row>
    <row r="849" spans="1:15">
      <c r="A849" s="58"/>
      <c r="B849" s="57"/>
      <c r="C849" s="59">
        <f>IFERROR(VLOOKUP($B849,Staff!$A$2:$B$1001,2,FALSE),"")</f>
        <v>0</v>
      </c>
      <c r="D849" s="57"/>
      <c r="E849" s="63"/>
      <c r="F849" s="63"/>
      <c r="G849" s="63"/>
      <c r="H849" s="63"/>
      <c r="I849" s="61"/>
      <c r="J849" s="64" t="str">
        <f>IF(OR($G849="",$H849=""),"",MAX(0,MOD($H849-$G849,1)*24-N($I849)/60))</f>
        <v/>
      </c>
      <c r="K849" s="64" t="str">
        <f>IF($J849="","",MIN($J849,vc_overtime_threshold))</f>
        <v/>
      </c>
      <c r="L849" s="64" t="str">
        <f>IF($J849="","",MAX(0,$J849-vc_overtime_threshold))</f>
        <v/>
      </c>
      <c r="M849" s="57"/>
      <c r="N849" s="57"/>
      <c r="O849" s="57"/>
    </row>
    <row r="850" spans="1:15">
      <c r="A850" s="58"/>
      <c r="B850" s="57"/>
      <c r="C850" s="59">
        <f>IFERROR(VLOOKUP($B850,Staff!$A$2:$B$1001,2,FALSE),"")</f>
        <v>0</v>
      </c>
      <c r="D850" s="57"/>
      <c r="E850" s="63"/>
      <c r="F850" s="63"/>
      <c r="G850" s="63"/>
      <c r="H850" s="63"/>
      <c r="I850" s="61"/>
      <c r="J850" s="64" t="str">
        <f>IF(OR($G850="",$H850=""),"",MAX(0,MOD($H850-$G850,1)*24-N($I850)/60))</f>
        <v/>
      </c>
      <c r="K850" s="64" t="str">
        <f>IF($J850="","",MIN($J850,vc_overtime_threshold))</f>
        <v/>
      </c>
      <c r="L850" s="64" t="str">
        <f>IF($J850="","",MAX(0,$J850-vc_overtime_threshold))</f>
        <v/>
      </c>
      <c r="M850" s="57"/>
      <c r="N850" s="57"/>
      <c r="O850" s="57"/>
    </row>
    <row r="851" spans="1:15">
      <c r="A851" s="58"/>
      <c r="B851" s="57"/>
      <c r="C851" s="59">
        <f>IFERROR(VLOOKUP($B851,Staff!$A$2:$B$1001,2,FALSE),"")</f>
        <v>0</v>
      </c>
      <c r="D851" s="57"/>
      <c r="E851" s="63"/>
      <c r="F851" s="63"/>
      <c r="G851" s="63"/>
      <c r="H851" s="63"/>
      <c r="I851" s="61"/>
      <c r="J851" s="64" t="str">
        <f>IF(OR($G851="",$H851=""),"",MAX(0,MOD($H851-$G851,1)*24-N($I851)/60))</f>
        <v/>
      </c>
      <c r="K851" s="64" t="str">
        <f>IF($J851="","",MIN($J851,vc_overtime_threshold))</f>
        <v/>
      </c>
      <c r="L851" s="64" t="str">
        <f>IF($J851="","",MAX(0,$J851-vc_overtime_threshold))</f>
        <v/>
      </c>
      <c r="M851" s="57"/>
      <c r="N851" s="57"/>
      <c r="O851" s="57"/>
    </row>
    <row r="852" spans="1:15">
      <c r="A852" s="58"/>
      <c r="B852" s="57"/>
      <c r="C852" s="59">
        <f>IFERROR(VLOOKUP($B852,Staff!$A$2:$B$1001,2,FALSE),"")</f>
        <v>0</v>
      </c>
      <c r="D852" s="57"/>
      <c r="E852" s="63"/>
      <c r="F852" s="63"/>
      <c r="G852" s="63"/>
      <c r="H852" s="63"/>
      <c r="I852" s="61"/>
      <c r="J852" s="64" t="str">
        <f>IF(OR($G852="",$H852=""),"",MAX(0,MOD($H852-$G852,1)*24-N($I852)/60))</f>
        <v/>
      </c>
      <c r="K852" s="64" t="str">
        <f>IF($J852="","",MIN($J852,vc_overtime_threshold))</f>
        <v/>
      </c>
      <c r="L852" s="64" t="str">
        <f>IF($J852="","",MAX(0,$J852-vc_overtime_threshold))</f>
        <v/>
      </c>
      <c r="M852" s="57"/>
      <c r="N852" s="57"/>
      <c r="O852" s="57"/>
    </row>
    <row r="853" spans="1:15">
      <c r="A853" s="58"/>
      <c r="B853" s="57"/>
      <c r="C853" s="59">
        <f>IFERROR(VLOOKUP($B853,Staff!$A$2:$B$1001,2,FALSE),"")</f>
        <v>0</v>
      </c>
      <c r="D853" s="57"/>
      <c r="E853" s="63"/>
      <c r="F853" s="63"/>
      <c r="G853" s="63"/>
      <c r="H853" s="63"/>
      <c r="I853" s="61"/>
      <c r="J853" s="64" t="str">
        <f>IF(OR($G853="",$H853=""),"",MAX(0,MOD($H853-$G853,1)*24-N($I853)/60))</f>
        <v/>
      </c>
      <c r="K853" s="64" t="str">
        <f>IF($J853="","",MIN($J853,vc_overtime_threshold))</f>
        <v/>
      </c>
      <c r="L853" s="64" t="str">
        <f>IF($J853="","",MAX(0,$J853-vc_overtime_threshold))</f>
        <v/>
      </c>
      <c r="M853" s="57"/>
      <c r="N853" s="57"/>
      <c r="O853" s="57"/>
    </row>
    <row r="854" spans="1:15">
      <c r="A854" s="58"/>
      <c r="B854" s="57"/>
      <c r="C854" s="59">
        <f>IFERROR(VLOOKUP($B854,Staff!$A$2:$B$1001,2,FALSE),"")</f>
        <v>0</v>
      </c>
      <c r="D854" s="57"/>
      <c r="E854" s="63"/>
      <c r="F854" s="63"/>
      <c r="G854" s="63"/>
      <c r="H854" s="63"/>
      <c r="I854" s="61"/>
      <c r="J854" s="64" t="str">
        <f>IF(OR($G854="",$H854=""),"",MAX(0,MOD($H854-$G854,1)*24-N($I854)/60))</f>
        <v/>
      </c>
      <c r="K854" s="64" t="str">
        <f>IF($J854="","",MIN($J854,vc_overtime_threshold))</f>
        <v/>
      </c>
      <c r="L854" s="64" t="str">
        <f>IF($J854="","",MAX(0,$J854-vc_overtime_threshold))</f>
        <v/>
      </c>
      <c r="M854" s="57"/>
      <c r="N854" s="57"/>
      <c r="O854" s="57"/>
    </row>
    <row r="855" spans="1:15">
      <c r="A855" s="58"/>
      <c r="B855" s="57"/>
      <c r="C855" s="59">
        <f>IFERROR(VLOOKUP($B855,Staff!$A$2:$B$1001,2,FALSE),"")</f>
        <v>0</v>
      </c>
      <c r="D855" s="57"/>
      <c r="E855" s="63"/>
      <c r="F855" s="63"/>
      <c r="G855" s="63"/>
      <c r="H855" s="63"/>
      <c r="I855" s="61"/>
      <c r="J855" s="64" t="str">
        <f>IF(OR($G855="",$H855=""),"",MAX(0,MOD($H855-$G855,1)*24-N($I855)/60))</f>
        <v/>
      </c>
      <c r="K855" s="64" t="str">
        <f>IF($J855="","",MIN($J855,vc_overtime_threshold))</f>
        <v/>
      </c>
      <c r="L855" s="64" t="str">
        <f>IF($J855="","",MAX(0,$J855-vc_overtime_threshold))</f>
        <v/>
      </c>
      <c r="M855" s="57"/>
      <c r="N855" s="57"/>
      <c r="O855" s="57"/>
    </row>
    <row r="856" spans="1:15">
      <c r="A856" s="58"/>
      <c r="B856" s="57"/>
      <c r="C856" s="59">
        <f>IFERROR(VLOOKUP($B856,Staff!$A$2:$B$1001,2,FALSE),"")</f>
        <v>0</v>
      </c>
      <c r="D856" s="57"/>
      <c r="E856" s="63"/>
      <c r="F856" s="63"/>
      <c r="G856" s="63"/>
      <c r="H856" s="63"/>
      <c r="I856" s="61"/>
      <c r="J856" s="64" t="str">
        <f>IF(OR($G856="",$H856=""),"",MAX(0,MOD($H856-$G856,1)*24-N($I856)/60))</f>
        <v/>
      </c>
      <c r="K856" s="64" t="str">
        <f>IF($J856="","",MIN($J856,vc_overtime_threshold))</f>
        <v/>
      </c>
      <c r="L856" s="64" t="str">
        <f>IF($J856="","",MAX(0,$J856-vc_overtime_threshold))</f>
        <v/>
      </c>
      <c r="M856" s="57"/>
      <c r="N856" s="57"/>
      <c r="O856" s="57"/>
    </row>
    <row r="857" spans="1:15">
      <c r="A857" s="58"/>
      <c r="B857" s="57"/>
      <c r="C857" s="59">
        <f>IFERROR(VLOOKUP($B857,Staff!$A$2:$B$1001,2,FALSE),"")</f>
        <v>0</v>
      </c>
      <c r="D857" s="57"/>
      <c r="E857" s="63"/>
      <c r="F857" s="63"/>
      <c r="G857" s="63"/>
      <c r="H857" s="63"/>
      <c r="I857" s="61"/>
      <c r="J857" s="64" t="str">
        <f>IF(OR($G857="",$H857=""),"",MAX(0,MOD($H857-$G857,1)*24-N($I857)/60))</f>
        <v/>
      </c>
      <c r="K857" s="64" t="str">
        <f>IF($J857="","",MIN($J857,vc_overtime_threshold))</f>
        <v/>
      </c>
      <c r="L857" s="64" t="str">
        <f>IF($J857="","",MAX(0,$J857-vc_overtime_threshold))</f>
        <v/>
      </c>
      <c r="M857" s="57"/>
      <c r="N857" s="57"/>
      <c r="O857" s="57"/>
    </row>
    <row r="858" spans="1:15">
      <c r="A858" s="58"/>
      <c r="B858" s="57"/>
      <c r="C858" s="59">
        <f>IFERROR(VLOOKUP($B858,Staff!$A$2:$B$1001,2,FALSE),"")</f>
        <v>0</v>
      </c>
      <c r="D858" s="57"/>
      <c r="E858" s="63"/>
      <c r="F858" s="63"/>
      <c r="G858" s="63"/>
      <c r="H858" s="63"/>
      <c r="I858" s="61"/>
      <c r="J858" s="64" t="str">
        <f>IF(OR($G858="",$H858=""),"",MAX(0,MOD($H858-$G858,1)*24-N($I858)/60))</f>
        <v/>
      </c>
      <c r="K858" s="64" t="str">
        <f>IF($J858="","",MIN($J858,vc_overtime_threshold))</f>
        <v/>
      </c>
      <c r="L858" s="64" t="str">
        <f>IF($J858="","",MAX(0,$J858-vc_overtime_threshold))</f>
        <v/>
      </c>
      <c r="M858" s="57"/>
      <c r="N858" s="57"/>
      <c r="O858" s="57"/>
    </row>
    <row r="859" spans="1:15">
      <c r="A859" s="58"/>
      <c r="B859" s="57"/>
      <c r="C859" s="59">
        <f>IFERROR(VLOOKUP($B859,Staff!$A$2:$B$1001,2,FALSE),"")</f>
        <v>0</v>
      </c>
      <c r="D859" s="57"/>
      <c r="E859" s="63"/>
      <c r="F859" s="63"/>
      <c r="G859" s="63"/>
      <c r="H859" s="63"/>
      <c r="I859" s="61"/>
      <c r="J859" s="64" t="str">
        <f>IF(OR($G859="",$H859=""),"",MAX(0,MOD($H859-$G859,1)*24-N($I859)/60))</f>
        <v/>
      </c>
      <c r="K859" s="64" t="str">
        <f>IF($J859="","",MIN($J859,vc_overtime_threshold))</f>
        <v/>
      </c>
      <c r="L859" s="64" t="str">
        <f>IF($J859="","",MAX(0,$J859-vc_overtime_threshold))</f>
        <v/>
      </c>
      <c r="M859" s="57"/>
      <c r="N859" s="57"/>
      <c r="O859" s="57"/>
    </row>
    <row r="860" spans="1:15">
      <c r="A860" s="58"/>
      <c r="B860" s="57"/>
      <c r="C860" s="59">
        <f>IFERROR(VLOOKUP($B860,Staff!$A$2:$B$1001,2,FALSE),"")</f>
        <v>0</v>
      </c>
      <c r="D860" s="57"/>
      <c r="E860" s="63"/>
      <c r="F860" s="63"/>
      <c r="G860" s="63"/>
      <c r="H860" s="63"/>
      <c r="I860" s="61"/>
      <c r="J860" s="64" t="str">
        <f>IF(OR($G860="",$H860=""),"",MAX(0,MOD($H860-$G860,1)*24-N($I860)/60))</f>
        <v/>
      </c>
      <c r="K860" s="64" t="str">
        <f>IF($J860="","",MIN($J860,vc_overtime_threshold))</f>
        <v/>
      </c>
      <c r="L860" s="64" t="str">
        <f>IF($J860="","",MAX(0,$J860-vc_overtime_threshold))</f>
        <v/>
      </c>
      <c r="M860" s="57"/>
      <c r="N860" s="57"/>
      <c r="O860" s="57"/>
    </row>
    <row r="861" spans="1:15">
      <c r="A861" s="58"/>
      <c r="B861" s="57"/>
      <c r="C861" s="59">
        <f>IFERROR(VLOOKUP($B861,Staff!$A$2:$B$1001,2,FALSE),"")</f>
        <v>0</v>
      </c>
      <c r="D861" s="57"/>
      <c r="E861" s="63"/>
      <c r="F861" s="63"/>
      <c r="G861" s="63"/>
      <c r="H861" s="63"/>
      <c r="I861" s="61"/>
      <c r="J861" s="64" t="str">
        <f>IF(OR($G861="",$H861=""),"",MAX(0,MOD($H861-$G861,1)*24-N($I861)/60))</f>
        <v/>
      </c>
      <c r="K861" s="64" t="str">
        <f>IF($J861="","",MIN($J861,vc_overtime_threshold))</f>
        <v/>
      </c>
      <c r="L861" s="64" t="str">
        <f>IF($J861="","",MAX(0,$J861-vc_overtime_threshold))</f>
        <v/>
      </c>
      <c r="M861" s="57"/>
      <c r="N861" s="57"/>
      <c r="O861" s="57"/>
    </row>
    <row r="862" spans="1:15">
      <c r="A862" s="58"/>
      <c r="B862" s="57"/>
      <c r="C862" s="59">
        <f>IFERROR(VLOOKUP($B862,Staff!$A$2:$B$1001,2,FALSE),"")</f>
        <v>0</v>
      </c>
      <c r="D862" s="57"/>
      <c r="E862" s="63"/>
      <c r="F862" s="63"/>
      <c r="G862" s="63"/>
      <c r="H862" s="63"/>
      <c r="I862" s="61"/>
      <c r="J862" s="64" t="str">
        <f>IF(OR($G862="",$H862=""),"",MAX(0,MOD($H862-$G862,1)*24-N($I862)/60))</f>
        <v/>
      </c>
      <c r="K862" s="64" t="str">
        <f>IF($J862="","",MIN($J862,vc_overtime_threshold))</f>
        <v/>
      </c>
      <c r="L862" s="64" t="str">
        <f>IF($J862="","",MAX(0,$J862-vc_overtime_threshold))</f>
        <v/>
      </c>
      <c r="M862" s="57"/>
      <c r="N862" s="57"/>
      <c r="O862" s="57"/>
    </row>
    <row r="863" spans="1:15">
      <c r="A863" s="58"/>
      <c r="B863" s="57"/>
      <c r="C863" s="59">
        <f>IFERROR(VLOOKUP($B863,Staff!$A$2:$B$1001,2,FALSE),"")</f>
        <v>0</v>
      </c>
      <c r="D863" s="57"/>
      <c r="E863" s="63"/>
      <c r="F863" s="63"/>
      <c r="G863" s="63"/>
      <c r="H863" s="63"/>
      <c r="I863" s="61"/>
      <c r="J863" s="64" t="str">
        <f>IF(OR($G863="",$H863=""),"",MAX(0,MOD($H863-$G863,1)*24-N($I863)/60))</f>
        <v/>
      </c>
      <c r="K863" s="64" t="str">
        <f>IF($J863="","",MIN($J863,vc_overtime_threshold))</f>
        <v/>
      </c>
      <c r="L863" s="64" t="str">
        <f>IF($J863="","",MAX(0,$J863-vc_overtime_threshold))</f>
        <v/>
      </c>
      <c r="M863" s="57"/>
      <c r="N863" s="57"/>
      <c r="O863" s="57"/>
    </row>
    <row r="864" spans="1:15">
      <c r="A864" s="58"/>
      <c r="B864" s="57"/>
      <c r="C864" s="59">
        <f>IFERROR(VLOOKUP($B864,Staff!$A$2:$B$1001,2,FALSE),"")</f>
        <v>0</v>
      </c>
      <c r="D864" s="57"/>
      <c r="E864" s="63"/>
      <c r="F864" s="63"/>
      <c r="G864" s="63"/>
      <c r="H864" s="63"/>
      <c r="I864" s="61"/>
      <c r="J864" s="64" t="str">
        <f>IF(OR($G864="",$H864=""),"",MAX(0,MOD($H864-$G864,1)*24-N($I864)/60))</f>
        <v/>
      </c>
      <c r="K864" s="64" t="str">
        <f>IF($J864="","",MIN($J864,vc_overtime_threshold))</f>
        <v/>
      </c>
      <c r="L864" s="64" t="str">
        <f>IF($J864="","",MAX(0,$J864-vc_overtime_threshold))</f>
        <v/>
      </c>
      <c r="M864" s="57"/>
      <c r="N864" s="57"/>
      <c r="O864" s="57"/>
    </row>
    <row r="865" spans="1:15">
      <c r="A865" s="58"/>
      <c r="B865" s="57"/>
      <c r="C865" s="59">
        <f>IFERROR(VLOOKUP($B865,Staff!$A$2:$B$1001,2,FALSE),"")</f>
        <v>0</v>
      </c>
      <c r="D865" s="57"/>
      <c r="E865" s="63"/>
      <c r="F865" s="63"/>
      <c r="G865" s="63"/>
      <c r="H865" s="63"/>
      <c r="I865" s="61"/>
      <c r="J865" s="64" t="str">
        <f>IF(OR($G865="",$H865=""),"",MAX(0,MOD($H865-$G865,1)*24-N($I865)/60))</f>
        <v/>
      </c>
      <c r="K865" s="64" t="str">
        <f>IF($J865="","",MIN($J865,vc_overtime_threshold))</f>
        <v/>
      </c>
      <c r="L865" s="64" t="str">
        <f>IF($J865="","",MAX(0,$J865-vc_overtime_threshold))</f>
        <v/>
      </c>
      <c r="M865" s="57"/>
      <c r="N865" s="57"/>
      <c r="O865" s="57"/>
    </row>
    <row r="866" spans="1:15">
      <c r="A866" s="58"/>
      <c r="B866" s="57"/>
      <c r="C866" s="59">
        <f>IFERROR(VLOOKUP($B866,Staff!$A$2:$B$1001,2,FALSE),"")</f>
        <v>0</v>
      </c>
      <c r="D866" s="57"/>
      <c r="E866" s="63"/>
      <c r="F866" s="63"/>
      <c r="G866" s="63"/>
      <c r="H866" s="63"/>
      <c r="I866" s="61"/>
      <c r="J866" s="64" t="str">
        <f>IF(OR($G866="",$H866=""),"",MAX(0,MOD($H866-$G866,1)*24-N($I866)/60))</f>
        <v/>
      </c>
      <c r="K866" s="64" t="str">
        <f>IF($J866="","",MIN($J866,vc_overtime_threshold))</f>
        <v/>
      </c>
      <c r="L866" s="64" t="str">
        <f>IF($J866="","",MAX(0,$J866-vc_overtime_threshold))</f>
        <v/>
      </c>
      <c r="M866" s="57"/>
      <c r="N866" s="57"/>
      <c r="O866" s="57"/>
    </row>
    <row r="867" spans="1:15">
      <c r="A867" s="58"/>
      <c r="B867" s="57"/>
      <c r="C867" s="59">
        <f>IFERROR(VLOOKUP($B867,Staff!$A$2:$B$1001,2,FALSE),"")</f>
        <v>0</v>
      </c>
      <c r="D867" s="57"/>
      <c r="E867" s="63"/>
      <c r="F867" s="63"/>
      <c r="G867" s="63"/>
      <c r="H867" s="63"/>
      <c r="I867" s="61"/>
      <c r="J867" s="64" t="str">
        <f>IF(OR($G867="",$H867=""),"",MAX(0,MOD($H867-$G867,1)*24-N($I867)/60))</f>
        <v/>
      </c>
      <c r="K867" s="64" t="str">
        <f>IF($J867="","",MIN($J867,vc_overtime_threshold))</f>
        <v/>
      </c>
      <c r="L867" s="64" t="str">
        <f>IF($J867="","",MAX(0,$J867-vc_overtime_threshold))</f>
        <v/>
      </c>
      <c r="M867" s="57"/>
      <c r="N867" s="57"/>
      <c r="O867" s="57"/>
    </row>
    <row r="868" spans="1:15">
      <c r="A868" s="58"/>
      <c r="B868" s="57"/>
      <c r="C868" s="59">
        <f>IFERROR(VLOOKUP($B868,Staff!$A$2:$B$1001,2,FALSE),"")</f>
        <v>0</v>
      </c>
      <c r="D868" s="57"/>
      <c r="E868" s="63"/>
      <c r="F868" s="63"/>
      <c r="G868" s="63"/>
      <c r="H868" s="63"/>
      <c r="I868" s="61"/>
      <c r="J868" s="64" t="str">
        <f>IF(OR($G868="",$H868=""),"",MAX(0,MOD($H868-$G868,1)*24-N($I868)/60))</f>
        <v/>
      </c>
      <c r="K868" s="64" t="str">
        <f>IF($J868="","",MIN($J868,vc_overtime_threshold))</f>
        <v/>
      </c>
      <c r="L868" s="64" t="str">
        <f>IF($J868="","",MAX(0,$J868-vc_overtime_threshold))</f>
        <v/>
      </c>
      <c r="M868" s="57"/>
      <c r="N868" s="57"/>
      <c r="O868" s="57"/>
    </row>
    <row r="869" spans="1:15">
      <c r="A869" s="58"/>
      <c r="B869" s="57"/>
      <c r="C869" s="59">
        <f>IFERROR(VLOOKUP($B869,Staff!$A$2:$B$1001,2,FALSE),"")</f>
        <v>0</v>
      </c>
      <c r="D869" s="57"/>
      <c r="E869" s="63"/>
      <c r="F869" s="63"/>
      <c r="G869" s="63"/>
      <c r="H869" s="63"/>
      <c r="I869" s="61"/>
      <c r="J869" s="64" t="str">
        <f>IF(OR($G869="",$H869=""),"",MAX(0,MOD($H869-$G869,1)*24-N($I869)/60))</f>
        <v/>
      </c>
      <c r="K869" s="64" t="str">
        <f>IF($J869="","",MIN($J869,vc_overtime_threshold))</f>
        <v/>
      </c>
      <c r="L869" s="64" t="str">
        <f>IF($J869="","",MAX(0,$J869-vc_overtime_threshold))</f>
        <v/>
      </c>
      <c r="M869" s="57"/>
      <c r="N869" s="57"/>
      <c r="O869" s="57"/>
    </row>
    <row r="870" spans="1:15">
      <c r="A870" s="58"/>
      <c r="B870" s="57"/>
      <c r="C870" s="59">
        <f>IFERROR(VLOOKUP($B870,Staff!$A$2:$B$1001,2,FALSE),"")</f>
        <v>0</v>
      </c>
      <c r="D870" s="57"/>
      <c r="E870" s="63"/>
      <c r="F870" s="63"/>
      <c r="G870" s="63"/>
      <c r="H870" s="63"/>
      <c r="I870" s="61"/>
      <c r="J870" s="64" t="str">
        <f>IF(OR($G870="",$H870=""),"",MAX(0,MOD($H870-$G870,1)*24-N($I870)/60))</f>
        <v/>
      </c>
      <c r="K870" s="64" t="str">
        <f>IF($J870="","",MIN($J870,vc_overtime_threshold))</f>
        <v/>
      </c>
      <c r="L870" s="64" t="str">
        <f>IF($J870="","",MAX(0,$J870-vc_overtime_threshold))</f>
        <v/>
      </c>
      <c r="M870" s="57"/>
      <c r="N870" s="57"/>
      <c r="O870" s="57"/>
    </row>
    <row r="871" spans="1:15">
      <c r="A871" s="58"/>
      <c r="B871" s="57"/>
      <c r="C871" s="59">
        <f>IFERROR(VLOOKUP($B871,Staff!$A$2:$B$1001,2,FALSE),"")</f>
        <v>0</v>
      </c>
      <c r="D871" s="57"/>
      <c r="E871" s="63"/>
      <c r="F871" s="63"/>
      <c r="G871" s="63"/>
      <c r="H871" s="63"/>
      <c r="I871" s="61"/>
      <c r="J871" s="64" t="str">
        <f>IF(OR($G871="",$H871=""),"",MAX(0,MOD($H871-$G871,1)*24-N($I871)/60))</f>
        <v/>
      </c>
      <c r="K871" s="64" t="str">
        <f>IF($J871="","",MIN($J871,vc_overtime_threshold))</f>
        <v/>
      </c>
      <c r="L871" s="64" t="str">
        <f>IF($J871="","",MAX(0,$J871-vc_overtime_threshold))</f>
        <v/>
      </c>
      <c r="M871" s="57"/>
      <c r="N871" s="57"/>
      <c r="O871" s="57"/>
    </row>
    <row r="872" spans="1:15">
      <c r="A872" s="58"/>
      <c r="B872" s="57"/>
      <c r="C872" s="59">
        <f>IFERROR(VLOOKUP($B872,Staff!$A$2:$B$1001,2,FALSE),"")</f>
        <v>0</v>
      </c>
      <c r="D872" s="57"/>
      <c r="E872" s="63"/>
      <c r="F872" s="63"/>
      <c r="G872" s="63"/>
      <c r="H872" s="63"/>
      <c r="I872" s="61"/>
      <c r="J872" s="64" t="str">
        <f>IF(OR($G872="",$H872=""),"",MAX(0,MOD($H872-$G872,1)*24-N($I872)/60))</f>
        <v/>
      </c>
      <c r="K872" s="64" t="str">
        <f>IF($J872="","",MIN($J872,vc_overtime_threshold))</f>
        <v/>
      </c>
      <c r="L872" s="64" t="str">
        <f>IF($J872="","",MAX(0,$J872-vc_overtime_threshold))</f>
        <v/>
      </c>
      <c r="M872" s="57"/>
      <c r="N872" s="57"/>
      <c r="O872" s="57"/>
    </row>
    <row r="873" spans="1:15">
      <c r="A873" s="58"/>
      <c r="B873" s="57"/>
      <c r="C873" s="59">
        <f>IFERROR(VLOOKUP($B873,Staff!$A$2:$B$1001,2,FALSE),"")</f>
        <v>0</v>
      </c>
      <c r="D873" s="57"/>
      <c r="E873" s="63"/>
      <c r="F873" s="63"/>
      <c r="G873" s="63"/>
      <c r="H873" s="63"/>
      <c r="I873" s="61"/>
      <c r="J873" s="64" t="str">
        <f>IF(OR($G873="",$H873=""),"",MAX(0,MOD($H873-$G873,1)*24-N($I873)/60))</f>
        <v/>
      </c>
      <c r="K873" s="64" t="str">
        <f>IF($J873="","",MIN($J873,vc_overtime_threshold))</f>
        <v/>
      </c>
      <c r="L873" s="64" t="str">
        <f>IF($J873="","",MAX(0,$J873-vc_overtime_threshold))</f>
        <v/>
      </c>
      <c r="M873" s="57"/>
      <c r="N873" s="57"/>
      <c r="O873" s="57"/>
    </row>
    <row r="874" spans="1:15">
      <c r="A874" s="58"/>
      <c r="B874" s="57"/>
      <c r="C874" s="59">
        <f>IFERROR(VLOOKUP($B874,Staff!$A$2:$B$1001,2,FALSE),"")</f>
        <v>0</v>
      </c>
      <c r="D874" s="57"/>
      <c r="E874" s="63"/>
      <c r="F874" s="63"/>
      <c r="G874" s="63"/>
      <c r="H874" s="63"/>
      <c r="I874" s="61"/>
      <c r="J874" s="64" t="str">
        <f>IF(OR($G874="",$H874=""),"",MAX(0,MOD($H874-$G874,1)*24-N($I874)/60))</f>
        <v/>
      </c>
      <c r="K874" s="64" t="str">
        <f>IF($J874="","",MIN($J874,vc_overtime_threshold))</f>
        <v/>
      </c>
      <c r="L874" s="64" t="str">
        <f>IF($J874="","",MAX(0,$J874-vc_overtime_threshold))</f>
        <v/>
      </c>
      <c r="M874" s="57"/>
      <c r="N874" s="57"/>
      <c r="O874" s="57"/>
    </row>
    <row r="875" spans="1:15">
      <c r="A875" s="58"/>
      <c r="B875" s="57"/>
      <c r="C875" s="59">
        <f>IFERROR(VLOOKUP($B875,Staff!$A$2:$B$1001,2,FALSE),"")</f>
        <v>0</v>
      </c>
      <c r="D875" s="57"/>
      <c r="E875" s="63"/>
      <c r="F875" s="63"/>
      <c r="G875" s="63"/>
      <c r="H875" s="63"/>
      <c r="I875" s="61"/>
      <c r="J875" s="64" t="str">
        <f>IF(OR($G875="",$H875=""),"",MAX(0,MOD($H875-$G875,1)*24-N($I875)/60))</f>
        <v/>
      </c>
      <c r="K875" s="64" t="str">
        <f>IF($J875="","",MIN($J875,vc_overtime_threshold))</f>
        <v/>
      </c>
      <c r="L875" s="64" t="str">
        <f>IF($J875="","",MAX(0,$J875-vc_overtime_threshold))</f>
        <v/>
      </c>
      <c r="M875" s="57"/>
      <c r="N875" s="57"/>
      <c r="O875" s="57"/>
    </row>
    <row r="876" spans="1:15">
      <c r="A876" s="58"/>
      <c r="B876" s="57"/>
      <c r="C876" s="59">
        <f>IFERROR(VLOOKUP($B876,Staff!$A$2:$B$1001,2,FALSE),"")</f>
        <v>0</v>
      </c>
      <c r="D876" s="57"/>
      <c r="E876" s="63"/>
      <c r="F876" s="63"/>
      <c r="G876" s="63"/>
      <c r="H876" s="63"/>
      <c r="I876" s="61"/>
      <c r="J876" s="64" t="str">
        <f>IF(OR($G876="",$H876=""),"",MAX(0,MOD($H876-$G876,1)*24-N($I876)/60))</f>
        <v/>
      </c>
      <c r="K876" s="64" t="str">
        <f>IF($J876="","",MIN($J876,vc_overtime_threshold))</f>
        <v/>
      </c>
      <c r="L876" s="64" t="str">
        <f>IF($J876="","",MAX(0,$J876-vc_overtime_threshold))</f>
        <v/>
      </c>
      <c r="M876" s="57"/>
      <c r="N876" s="57"/>
      <c r="O876" s="57"/>
    </row>
    <row r="877" spans="1:15">
      <c r="A877" s="58"/>
      <c r="B877" s="57"/>
      <c r="C877" s="59">
        <f>IFERROR(VLOOKUP($B877,Staff!$A$2:$B$1001,2,FALSE),"")</f>
        <v>0</v>
      </c>
      <c r="D877" s="57"/>
      <c r="E877" s="63"/>
      <c r="F877" s="63"/>
      <c r="G877" s="63"/>
      <c r="H877" s="63"/>
      <c r="I877" s="61"/>
      <c r="J877" s="64" t="str">
        <f>IF(OR($G877="",$H877=""),"",MAX(0,MOD($H877-$G877,1)*24-N($I877)/60))</f>
        <v/>
      </c>
      <c r="K877" s="64" t="str">
        <f>IF($J877="","",MIN($J877,vc_overtime_threshold))</f>
        <v/>
      </c>
      <c r="L877" s="64" t="str">
        <f>IF($J877="","",MAX(0,$J877-vc_overtime_threshold))</f>
        <v/>
      </c>
      <c r="M877" s="57"/>
      <c r="N877" s="57"/>
      <c r="O877" s="57"/>
    </row>
    <row r="878" spans="1:15">
      <c r="A878" s="58"/>
      <c r="B878" s="57"/>
      <c r="C878" s="59">
        <f>IFERROR(VLOOKUP($B878,Staff!$A$2:$B$1001,2,FALSE),"")</f>
        <v>0</v>
      </c>
      <c r="D878" s="57"/>
      <c r="E878" s="63"/>
      <c r="F878" s="63"/>
      <c r="G878" s="63"/>
      <c r="H878" s="63"/>
      <c r="I878" s="61"/>
      <c r="J878" s="64" t="str">
        <f>IF(OR($G878="",$H878=""),"",MAX(0,MOD($H878-$G878,1)*24-N($I878)/60))</f>
        <v/>
      </c>
      <c r="K878" s="64" t="str">
        <f>IF($J878="","",MIN($J878,vc_overtime_threshold))</f>
        <v/>
      </c>
      <c r="L878" s="64" t="str">
        <f>IF($J878="","",MAX(0,$J878-vc_overtime_threshold))</f>
        <v/>
      </c>
      <c r="M878" s="57"/>
      <c r="N878" s="57"/>
      <c r="O878" s="57"/>
    </row>
    <row r="879" spans="1:15">
      <c r="A879" s="58"/>
      <c r="B879" s="57"/>
      <c r="C879" s="59">
        <f>IFERROR(VLOOKUP($B879,Staff!$A$2:$B$1001,2,FALSE),"")</f>
        <v>0</v>
      </c>
      <c r="D879" s="57"/>
      <c r="E879" s="63"/>
      <c r="F879" s="63"/>
      <c r="G879" s="63"/>
      <c r="H879" s="63"/>
      <c r="I879" s="61"/>
      <c r="J879" s="64" t="str">
        <f>IF(OR($G879="",$H879=""),"",MAX(0,MOD($H879-$G879,1)*24-N($I879)/60))</f>
        <v/>
      </c>
      <c r="K879" s="64" t="str">
        <f>IF($J879="","",MIN($J879,vc_overtime_threshold))</f>
        <v/>
      </c>
      <c r="L879" s="64" t="str">
        <f>IF($J879="","",MAX(0,$J879-vc_overtime_threshold))</f>
        <v/>
      </c>
      <c r="M879" s="57"/>
      <c r="N879" s="57"/>
      <c r="O879" s="57"/>
    </row>
    <row r="880" spans="1:15">
      <c r="A880" s="58"/>
      <c r="B880" s="57"/>
      <c r="C880" s="59">
        <f>IFERROR(VLOOKUP($B880,Staff!$A$2:$B$1001,2,FALSE),"")</f>
        <v>0</v>
      </c>
      <c r="D880" s="57"/>
      <c r="E880" s="63"/>
      <c r="F880" s="63"/>
      <c r="G880" s="63"/>
      <c r="H880" s="63"/>
      <c r="I880" s="61"/>
      <c r="J880" s="64" t="str">
        <f>IF(OR($G880="",$H880=""),"",MAX(0,MOD($H880-$G880,1)*24-N($I880)/60))</f>
        <v/>
      </c>
      <c r="K880" s="64" t="str">
        <f>IF($J880="","",MIN($J880,vc_overtime_threshold))</f>
        <v/>
      </c>
      <c r="L880" s="64" t="str">
        <f>IF($J880="","",MAX(0,$J880-vc_overtime_threshold))</f>
        <v/>
      </c>
      <c r="M880" s="57"/>
      <c r="N880" s="57"/>
      <c r="O880" s="57"/>
    </row>
    <row r="881" spans="1:15">
      <c r="A881" s="58"/>
      <c r="B881" s="57"/>
      <c r="C881" s="59">
        <f>IFERROR(VLOOKUP($B881,Staff!$A$2:$B$1001,2,FALSE),"")</f>
        <v>0</v>
      </c>
      <c r="D881" s="57"/>
      <c r="E881" s="63"/>
      <c r="F881" s="63"/>
      <c r="G881" s="63"/>
      <c r="H881" s="63"/>
      <c r="I881" s="61"/>
      <c r="J881" s="64" t="str">
        <f>IF(OR($G881="",$H881=""),"",MAX(0,MOD($H881-$G881,1)*24-N($I881)/60))</f>
        <v/>
      </c>
      <c r="K881" s="64" t="str">
        <f>IF($J881="","",MIN($J881,vc_overtime_threshold))</f>
        <v/>
      </c>
      <c r="L881" s="64" t="str">
        <f>IF($J881="","",MAX(0,$J881-vc_overtime_threshold))</f>
        <v/>
      </c>
      <c r="M881" s="57"/>
      <c r="N881" s="57"/>
      <c r="O881" s="57"/>
    </row>
    <row r="882" spans="1:15">
      <c r="A882" s="58"/>
      <c r="B882" s="57"/>
      <c r="C882" s="59">
        <f>IFERROR(VLOOKUP($B882,Staff!$A$2:$B$1001,2,FALSE),"")</f>
        <v>0</v>
      </c>
      <c r="D882" s="57"/>
      <c r="E882" s="63"/>
      <c r="F882" s="63"/>
      <c r="G882" s="63"/>
      <c r="H882" s="63"/>
      <c r="I882" s="61"/>
      <c r="J882" s="64" t="str">
        <f>IF(OR($G882="",$H882=""),"",MAX(0,MOD($H882-$G882,1)*24-N($I882)/60))</f>
        <v/>
      </c>
      <c r="K882" s="64" t="str">
        <f>IF($J882="","",MIN($J882,vc_overtime_threshold))</f>
        <v/>
      </c>
      <c r="L882" s="64" t="str">
        <f>IF($J882="","",MAX(0,$J882-vc_overtime_threshold))</f>
        <v/>
      </c>
      <c r="M882" s="57"/>
      <c r="N882" s="57"/>
      <c r="O882" s="57"/>
    </row>
    <row r="883" spans="1:15">
      <c r="A883" s="58"/>
      <c r="B883" s="57"/>
      <c r="C883" s="59">
        <f>IFERROR(VLOOKUP($B883,Staff!$A$2:$B$1001,2,FALSE),"")</f>
        <v>0</v>
      </c>
      <c r="D883" s="57"/>
      <c r="E883" s="63"/>
      <c r="F883" s="63"/>
      <c r="G883" s="63"/>
      <c r="H883" s="63"/>
      <c r="I883" s="61"/>
      <c r="J883" s="64" t="str">
        <f>IF(OR($G883="",$H883=""),"",MAX(0,MOD($H883-$G883,1)*24-N($I883)/60))</f>
        <v/>
      </c>
      <c r="K883" s="64" t="str">
        <f>IF($J883="","",MIN($J883,vc_overtime_threshold))</f>
        <v/>
      </c>
      <c r="L883" s="64" t="str">
        <f>IF($J883="","",MAX(0,$J883-vc_overtime_threshold))</f>
        <v/>
      </c>
      <c r="M883" s="57"/>
      <c r="N883" s="57"/>
      <c r="O883" s="57"/>
    </row>
    <row r="884" spans="1:15">
      <c r="A884" s="58"/>
      <c r="B884" s="57"/>
      <c r="C884" s="59">
        <f>IFERROR(VLOOKUP($B884,Staff!$A$2:$B$1001,2,FALSE),"")</f>
        <v>0</v>
      </c>
      <c r="D884" s="57"/>
      <c r="E884" s="63"/>
      <c r="F884" s="63"/>
      <c r="G884" s="63"/>
      <c r="H884" s="63"/>
      <c r="I884" s="61"/>
      <c r="J884" s="64" t="str">
        <f>IF(OR($G884="",$H884=""),"",MAX(0,MOD($H884-$G884,1)*24-N($I884)/60))</f>
        <v/>
      </c>
      <c r="K884" s="64" t="str">
        <f>IF($J884="","",MIN($J884,vc_overtime_threshold))</f>
        <v/>
      </c>
      <c r="L884" s="64" t="str">
        <f>IF($J884="","",MAX(0,$J884-vc_overtime_threshold))</f>
        <v/>
      </c>
      <c r="M884" s="57"/>
      <c r="N884" s="57"/>
      <c r="O884" s="57"/>
    </row>
    <row r="885" spans="1:15">
      <c r="A885" s="58"/>
      <c r="B885" s="57"/>
      <c r="C885" s="59">
        <f>IFERROR(VLOOKUP($B885,Staff!$A$2:$B$1001,2,FALSE),"")</f>
        <v>0</v>
      </c>
      <c r="D885" s="57"/>
      <c r="E885" s="63"/>
      <c r="F885" s="63"/>
      <c r="G885" s="63"/>
      <c r="H885" s="63"/>
      <c r="I885" s="61"/>
      <c r="J885" s="64" t="str">
        <f>IF(OR($G885="",$H885=""),"",MAX(0,MOD($H885-$G885,1)*24-N($I885)/60))</f>
        <v/>
      </c>
      <c r="K885" s="64" t="str">
        <f>IF($J885="","",MIN($J885,vc_overtime_threshold))</f>
        <v/>
      </c>
      <c r="L885" s="64" t="str">
        <f>IF($J885="","",MAX(0,$J885-vc_overtime_threshold))</f>
        <v/>
      </c>
      <c r="M885" s="57"/>
      <c r="N885" s="57"/>
      <c r="O885" s="57"/>
    </row>
    <row r="886" spans="1:15">
      <c r="A886" s="58"/>
      <c r="B886" s="57"/>
      <c r="C886" s="59">
        <f>IFERROR(VLOOKUP($B886,Staff!$A$2:$B$1001,2,FALSE),"")</f>
        <v>0</v>
      </c>
      <c r="D886" s="57"/>
      <c r="E886" s="63"/>
      <c r="F886" s="63"/>
      <c r="G886" s="63"/>
      <c r="H886" s="63"/>
      <c r="I886" s="61"/>
      <c r="J886" s="64" t="str">
        <f>IF(OR($G886="",$H886=""),"",MAX(0,MOD($H886-$G886,1)*24-N($I886)/60))</f>
        <v/>
      </c>
      <c r="K886" s="64" t="str">
        <f>IF($J886="","",MIN($J886,vc_overtime_threshold))</f>
        <v/>
      </c>
      <c r="L886" s="64" t="str">
        <f>IF($J886="","",MAX(0,$J886-vc_overtime_threshold))</f>
        <v/>
      </c>
      <c r="M886" s="57"/>
      <c r="N886" s="57"/>
      <c r="O886" s="57"/>
    </row>
    <row r="887" spans="1:15">
      <c r="A887" s="58"/>
      <c r="B887" s="57"/>
      <c r="C887" s="59">
        <f>IFERROR(VLOOKUP($B887,Staff!$A$2:$B$1001,2,FALSE),"")</f>
        <v>0</v>
      </c>
      <c r="D887" s="57"/>
      <c r="E887" s="63"/>
      <c r="F887" s="63"/>
      <c r="G887" s="63"/>
      <c r="H887" s="63"/>
      <c r="I887" s="61"/>
      <c r="J887" s="64" t="str">
        <f>IF(OR($G887="",$H887=""),"",MAX(0,MOD($H887-$G887,1)*24-N($I887)/60))</f>
        <v/>
      </c>
      <c r="K887" s="64" t="str">
        <f>IF($J887="","",MIN($J887,vc_overtime_threshold))</f>
        <v/>
      </c>
      <c r="L887" s="64" t="str">
        <f>IF($J887="","",MAX(0,$J887-vc_overtime_threshold))</f>
        <v/>
      </c>
      <c r="M887" s="57"/>
      <c r="N887" s="57"/>
      <c r="O887" s="57"/>
    </row>
    <row r="888" spans="1:15">
      <c r="A888" s="58"/>
      <c r="B888" s="57"/>
      <c r="C888" s="59">
        <f>IFERROR(VLOOKUP($B888,Staff!$A$2:$B$1001,2,FALSE),"")</f>
        <v>0</v>
      </c>
      <c r="D888" s="57"/>
      <c r="E888" s="63"/>
      <c r="F888" s="63"/>
      <c r="G888" s="63"/>
      <c r="H888" s="63"/>
      <c r="I888" s="61"/>
      <c r="J888" s="64" t="str">
        <f>IF(OR($G888="",$H888=""),"",MAX(0,MOD($H888-$G888,1)*24-N($I888)/60))</f>
        <v/>
      </c>
      <c r="K888" s="64" t="str">
        <f>IF($J888="","",MIN($J888,vc_overtime_threshold))</f>
        <v/>
      </c>
      <c r="L888" s="64" t="str">
        <f>IF($J888="","",MAX(0,$J888-vc_overtime_threshold))</f>
        <v/>
      </c>
      <c r="M888" s="57"/>
      <c r="N888" s="57"/>
      <c r="O888" s="57"/>
    </row>
    <row r="889" spans="1:15">
      <c r="A889" s="58"/>
      <c r="B889" s="57"/>
      <c r="C889" s="59">
        <f>IFERROR(VLOOKUP($B889,Staff!$A$2:$B$1001,2,FALSE),"")</f>
        <v>0</v>
      </c>
      <c r="D889" s="57"/>
      <c r="E889" s="63"/>
      <c r="F889" s="63"/>
      <c r="G889" s="63"/>
      <c r="H889" s="63"/>
      <c r="I889" s="61"/>
      <c r="J889" s="64" t="str">
        <f>IF(OR($G889="",$H889=""),"",MAX(0,MOD($H889-$G889,1)*24-N($I889)/60))</f>
        <v/>
      </c>
      <c r="K889" s="64" t="str">
        <f>IF($J889="","",MIN($J889,vc_overtime_threshold))</f>
        <v/>
      </c>
      <c r="L889" s="64" t="str">
        <f>IF($J889="","",MAX(0,$J889-vc_overtime_threshold))</f>
        <v/>
      </c>
      <c r="M889" s="57"/>
      <c r="N889" s="57"/>
      <c r="O889" s="57"/>
    </row>
    <row r="890" spans="1:15">
      <c r="A890" s="58"/>
      <c r="B890" s="57"/>
      <c r="C890" s="59">
        <f>IFERROR(VLOOKUP($B890,Staff!$A$2:$B$1001,2,FALSE),"")</f>
        <v>0</v>
      </c>
      <c r="D890" s="57"/>
      <c r="E890" s="63"/>
      <c r="F890" s="63"/>
      <c r="G890" s="63"/>
      <c r="H890" s="63"/>
      <c r="I890" s="61"/>
      <c r="J890" s="64" t="str">
        <f>IF(OR($G890="",$H890=""),"",MAX(0,MOD($H890-$G890,1)*24-N($I890)/60))</f>
        <v/>
      </c>
      <c r="K890" s="64" t="str">
        <f>IF($J890="","",MIN($J890,vc_overtime_threshold))</f>
        <v/>
      </c>
      <c r="L890" s="64" t="str">
        <f>IF($J890="","",MAX(0,$J890-vc_overtime_threshold))</f>
        <v/>
      </c>
      <c r="M890" s="57"/>
      <c r="N890" s="57"/>
      <c r="O890" s="57"/>
    </row>
    <row r="891" spans="1:15">
      <c r="A891" s="58"/>
      <c r="B891" s="57"/>
      <c r="C891" s="59">
        <f>IFERROR(VLOOKUP($B891,Staff!$A$2:$B$1001,2,FALSE),"")</f>
        <v>0</v>
      </c>
      <c r="D891" s="57"/>
      <c r="E891" s="63"/>
      <c r="F891" s="63"/>
      <c r="G891" s="63"/>
      <c r="H891" s="63"/>
      <c r="I891" s="61"/>
      <c r="J891" s="64" t="str">
        <f>IF(OR($G891="",$H891=""),"",MAX(0,MOD($H891-$G891,1)*24-N($I891)/60))</f>
        <v/>
      </c>
      <c r="K891" s="64" t="str">
        <f>IF($J891="","",MIN($J891,vc_overtime_threshold))</f>
        <v/>
      </c>
      <c r="L891" s="64" t="str">
        <f>IF($J891="","",MAX(0,$J891-vc_overtime_threshold))</f>
        <v/>
      </c>
      <c r="M891" s="57"/>
      <c r="N891" s="57"/>
      <c r="O891" s="57"/>
    </row>
    <row r="892" spans="1:15">
      <c r="A892" s="58"/>
      <c r="B892" s="57"/>
      <c r="C892" s="59">
        <f>IFERROR(VLOOKUP($B892,Staff!$A$2:$B$1001,2,FALSE),"")</f>
        <v>0</v>
      </c>
      <c r="D892" s="57"/>
      <c r="E892" s="63"/>
      <c r="F892" s="63"/>
      <c r="G892" s="63"/>
      <c r="H892" s="63"/>
      <c r="I892" s="61"/>
      <c r="J892" s="64" t="str">
        <f>IF(OR($G892="",$H892=""),"",MAX(0,MOD($H892-$G892,1)*24-N($I892)/60))</f>
        <v/>
      </c>
      <c r="K892" s="64" t="str">
        <f>IF($J892="","",MIN($J892,vc_overtime_threshold))</f>
        <v/>
      </c>
      <c r="L892" s="64" t="str">
        <f>IF($J892="","",MAX(0,$J892-vc_overtime_threshold))</f>
        <v/>
      </c>
      <c r="M892" s="57"/>
      <c r="N892" s="57"/>
      <c r="O892" s="57"/>
    </row>
    <row r="893" spans="1:15">
      <c r="A893" s="58"/>
      <c r="B893" s="57"/>
      <c r="C893" s="59">
        <f>IFERROR(VLOOKUP($B893,Staff!$A$2:$B$1001,2,FALSE),"")</f>
        <v>0</v>
      </c>
      <c r="D893" s="57"/>
      <c r="E893" s="63"/>
      <c r="F893" s="63"/>
      <c r="G893" s="63"/>
      <c r="H893" s="63"/>
      <c r="I893" s="61"/>
      <c r="J893" s="64" t="str">
        <f>IF(OR($G893="",$H893=""),"",MAX(0,MOD($H893-$G893,1)*24-N($I893)/60))</f>
        <v/>
      </c>
      <c r="K893" s="64" t="str">
        <f>IF($J893="","",MIN($J893,vc_overtime_threshold))</f>
        <v/>
      </c>
      <c r="L893" s="64" t="str">
        <f>IF($J893="","",MAX(0,$J893-vc_overtime_threshold))</f>
        <v/>
      </c>
      <c r="M893" s="57"/>
      <c r="N893" s="57"/>
      <c r="O893" s="57"/>
    </row>
    <row r="894" spans="1:15">
      <c r="A894" s="58"/>
      <c r="B894" s="57"/>
      <c r="C894" s="59">
        <f>IFERROR(VLOOKUP($B894,Staff!$A$2:$B$1001,2,FALSE),"")</f>
        <v>0</v>
      </c>
      <c r="D894" s="57"/>
      <c r="E894" s="63"/>
      <c r="F894" s="63"/>
      <c r="G894" s="63"/>
      <c r="H894" s="63"/>
      <c r="I894" s="61"/>
      <c r="J894" s="64" t="str">
        <f>IF(OR($G894="",$H894=""),"",MAX(0,MOD($H894-$G894,1)*24-N($I894)/60))</f>
        <v/>
      </c>
      <c r="K894" s="64" t="str">
        <f>IF($J894="","",MIN($J894,vc_overtime_threshold))</f>
        <v/>
      </c>
      <c r="L894" s="64" t="str">
        <f>IF($J894="","",MAX(0,$J894-vc_overtime_threshold))</f>
        <v/>
      </c>
      <c r="M894" s="57"/>
      <c r="N894" s="57"/>
      <c r="O894" s="57"/>
    </row>
    <row r="895" spans="1:15">
      <c r="A895" s="58"/>
      <c r="B895" s="57"/>
      <c r="C895" s="59">
        <f>IFERROR(VLOOKUP($B895,Staff!$A$2:$B$1001,2,FALSE),"")</f>
        <v>0</v>
      </c>
      <c r="D895" s="57"/>
      <c r="E895" s="63"/>
      <c r="F895" s="63"/>
      <c r="G895" s="63"/>
      <c r="H895" s="63"/>
      <c r="I895" s="61"/>
      <c r="J895" s="64" t="str">
        <f>IF(OR($G895="",$H895=""),"",MAX(0,MOD($H895-$G895,1)*24-N($I895)/60))</f>
        <v/>
      </c>
      <c r="K895" s="64" t="str">
        <f>IF($J895="","",MIN($J895,vc_overtime_threshold))</f>
        <v/>
      </c>
      <c r="L895" s="64" t="str">
        <f>IF($J895="","",MAX(0,$J895-vc_overtime_threshold))</f>
        <v/>
      </c>
      <c r="M895" s="57"/>
      <c r="N895" s="57"/>
      <c r="O895" s="57"/>
    </row>
    <row r="896" spans="1:15">
      <c r="A896" s="58"/>
      <c r="B896" s="57"/>
      <c r="C896" s="59">
        <f>IFERROR(VLOOKUP($B896,Staff!$A$2:$B$1001,2,FALSE),"")</f>
        <v>0</v>
      </c>
      <c r="D896" s="57"/>
      <c r="E896" s="63"/>
      <c r="F896" s="63"/>
      <c r="G896" s="63"/>
      <c r="H896" s="63"/>
      <c r="I896" s="61"/>
      <c r="J896" s="64" t="str">
        <f>IF(OR($G896="",$H896=""),"",MAX(0,MOD($H896-$G896,1)*24-N($I896)/60))</f>
        <v/>
      </c>
      <c r="K896" s="64" t="str">
        <f>IF($J896="","",MIN($J896,vc_overtime_threshold))</f>
        <v/>
      </c>
      <c r="L896" s="64" t="str">
        <f>IF($J896="","",MAX(0,$J896-vc_overtime_threshold))</f>
        <v/>
      </c>
      <c r="M896" s="57"/>
      <c r="N896" s="57"/>
      <c r="O896" s="57"/>
    </row>
    <row r="897" spans="1:15">
      <c r="A897" s="58"/>
      <c r="B897" s="57"/>
      <c r="C897" s="59">
        <f>IFERROR(VLOOKUP($B897,Staff!$A$2:$B$1001,2,FALSE),"")</f>
        <v>0</v>
      </c>
      <c r="D897" s="57"/>
      <c r="E897" s="63"/>
      <c r="F897" s="63"/>
      <c r="G897" s="63"/>
      <c r="H897" s="63"/>
      <c r="I897" s="61"/>
      <c r="J897" s="64" t="str">
        <f>IF(OR($G897="",$H897=""),"",MAX(0,MOD($H897-$G897,1)*24-N($I897)/60))</f>
        <v/>
      </c>
      <c r="K897" s="64" t="str">
        <f>IF($J897="","",MIN($J897,vc_overtime_threshold))</f>
        <v/>
      </c>
      <c r="L897" s="64" t="str">
        <f>IF($J897="","",MAX(0,$J897-vc_overtime_threshold))</f>
        <v/>
      </c>
      <c r="M897" s="57"/>
      <c r="N897" s="57"/>
      <c r="O897" s="57"/>
    </row>
    <row r="898" spans="1:15">
      <c r="A898" s="58"/>
      <c r="B898" s="57"/>
      <c r="C898" s="59">
        <f>IFERROR(VLOOKUP($B898,Staff!$A$2:$B$1001,2,FALSE),"")</f>
        <v>0</v>
      </c>
      <c r="D898" s="57"/>
      <c r="E898" s="63"/>
      <c r="F898" s="63"/>
      <c r="G898" s="63"/>
      <c r="H898" s="63"/>
      <c r="I898" s="61"/>
      <c r="J898" s="64" t="str">
        <f>IF(OR($G898="",$H898=""),"",MAX(0,MOD($H898-$G898,1)*24-N($I898)/60))</f>
        <v/>
      </c>
      <c r="K898" s="64" t="str">
        <f>IF($J898="","",MIN($J898,vc_overtime_threshold))</f>
        <v/>
      </c>
      <c r="L898" s="64" t="str">
        <f>IF($J898="","",MAX(0,$J898-vc_overtime_threshold))</f>
        <v/>
      </c>
      <c r="M898" s="57"/>
      <c r="N898" s="57"/>
      <c r="O898" s="57"/>
    </row>
    <row r="899" spans="1:15">
      <c r="A899" s="58"/>
      <c r="B899" s="57"/>
      <c r="C899" s="59">
        <f>IFERROR(VLOOKUP($B899,Staff!$A$2:$B$1001,2,FALSE),"")</f>
        <v>0</v>
      </c>
      <c r="D899" s="57"/>
      <c r="E899" s="63"/>
      <c r="F899" s="63"/>
      <c r="G899" s="63"/>
      <c r="H899" s="63"/>
      <c r="I899" s="61"/>
      <c r="J899" s="64" t="str">
        <f>IF(OR($G899="",$H899=""),"",MAX(0,MOD($H899-$G899,1)*24-N($I899)/60))</f>
        <v/>
      </c>
      <c r="K899" s="64" t="str">
        <f>IF($J899="","",MIN($J899,vc_overtime_threshold))</f>
        <v/>
      </c>
      <c r="L899" s="64" t="str">
        <f>IF($J899="","",MAX(0,$J899-vc_overtime_threshold))</f>
        <v/>
      </c>
      <c r="M899" s="57"/>
      <c r="N899" s="57"/>
      <c r="O899" s="57"/>
    </row>
    <row r="900" spans="1:15">
      <c r="A900" s="58"/>
      <c r="B900" s="57"/>
      <c r="C900" s="59">
        <f>IFERROR(VLOOKUP($B900,Staff!$A$2:$B$1001,2,FALSE),"")</f>
        <v>0</v>
      </c>
      <c r="D900" s="57"/>
      <c r="E900" s="63"/>
      <c r="F900" s="63"/>
      <c r="G900" s="63"/>
      <c r="H900" s="63"/>
      <c r="I900" s="61"/>
      <c r="J900" s="64" t="str">
        <f>IF(OR($G900="",$H900=""),"",MAX(0,MOD($H900-$G900,1)*24-N($I900)/60))</f>
        <v/>
      </c>
      <c r="K900" s="64" t="str">
        <f>IF($J900="","",MIN($J900,vc_overtime_threshold))</f>
        <v/>
      </c>
      <c r="L900" s="64" t="str">
        <f>IF($J900="","",MAX(0,$J900-vc_overtime_threshold))</f>
        <v/>
      </c>
      <c r="M900" s="57"/>
      <c r="N900" s="57"/>
      <c r="O900" s="57"/>
    </row>
    <row r="901" spans="1:15">
      <c r="A901" s="58"/>
      <c r="B901" s="57"/>
      <c r="C901" s="59">
        <f>IFERROR(VLOOKUP($B901,Staff!$A$2:$B$1001,2,FALSE),"")</f>
        <v>0</v>
      </c>
      <c r="D901" s="57"/>
      <c r="E901" s="63"/>
      <c r="F901" s="63"/>
      <c r="G901" s="63"/>
      <c r="H901" s="63"/>
      <c r="I901" s="61"/>
      <c r="J901" s="64" t="str">
        <f>IF(OR($G901="",$H901=""),"",MAX(0,MOD($H901-$G901,1)*24-N($I901)/60))</f>
        <v/>
      </c>
      <c r="K901" s="64" t="str">
        <f>IF($J901="","",MIN($J901,vc_overtime_threshold))</f>
        <v/>
      </c>
      <c r="L901" s="64" t="str">
        <f>IF($J901="","",MAX(0,$J901-vc_overtime_threshold))</f>
        <v/>
      </c>
      <c r="M901" s="57"/>
      <c r="N901" s="57"/>
      <c r="O901" s="57"/>
    </row>
    <row r="902" spans="1:15">
      <c r="A902" s="58"/>
      <c r="B902" s="57"/>
      <c r="C902" s="59">
        <f>IFERROR(VLOOKUP($B902,Staff!$A$2:$B$1001,2,FALSE),"")</f>
        <v>0</v>
      </c>
      <c r="D902" s="57"/>
      <c r="E902" s="63"/>
      <c r="F902" s="63"/>
      <c r="G902" s="63"/>
      <c r="H902" s="63"/>
      <c r="I902" s="61"/>
      <c r="J902" s="64" t="str">
        <f>IF(OR($G902="",$H902=""),"",MAX(0,MOD($H902-$G902,1)*24-N($I902)/60))</f>
        <v/>
      </c>
      <c r="K902" s="64" t="str">
        <f>IF($J902="","",MIN($J902,vc_overtime_threshold))</f>
        <v/>
      </c>
      <c r="L902" s="64" t="str">
        <f>IF($J902="","",MAX(0,$J902-vc_overtime_threshold))</f>
        <v/>
      </c>
      <c r="M902" s="57"/>
      <c r="N902" s="57"/>
      <c r="O902" s="57"/>
    </row>
    <row r="903" spans="1:15">
      <c r="A903" s="58"/>
      <c r="B903" s="57"/>
      <c r="C903" s="59">
        <f>IFERROR(VLOOKUP($B903,Staff!$A$2:$B$1001,2,FALSE),"")</f>
        <v>0</v>
      </c>
      <c r="D903" s="57"/>
      <c r="E903" s="63"/>
      <c r="F903" s="63"/>
      <c r="G903" s="63"/>
      <c r="H903" s="63"/>
      <c r="I903" s="61"/>
      <c r="J903" s="64" t="str">
        <f>IF(OR($G903="",$H903=""),"",MAX(0,MOD($H903-$G903,1)*24-N($I903)/60))</f>
        <v/>
      </c>
      <c r="K903" s="64" t="str">
        <f>IF($J903="","",MIN($J903,vc_overtime_threshold))</f>
        <v/>
      </c>
      <c r="L903" s="64" t="str">
        <f>IF($J903="","",MAX(0,$J903-vc_overtime_threshold))</f>
        <v/>
      </c>
      <c r="M903" s="57"/>
      <c r="N903" s="57"/>
      <c r="O903" s="57"/>
    </row>
    <row r="904" spans="1:15">
      <c r="A904" s="58"/>
      <c r="B904" s="57"/>
      <c r="C904" s="59">
        <f>IFERROR(VLOOKUP($B904,Staff!$A$2:$B$1001,2,FALSE),"")</f>
        <v>0</v>
      </c>
      <c r="D904" s="57"/>
      <c r="E904" s="63"/>
      <c r="F904" s="63"/>
      <c r="G904" s="63"/>
      <c r="H904" s="63"/>
      <c r="I904" s="61"/>
      <c r="J904" s="64" t="str">
        <f>IF(OR($G904="",$H904=""),"",MAX(0,MOD($H904-$G904,1)*24-N($I904)/60))</f>
        <v/>
      </c>
      <c r="K904" s="64" t="str">
        <f>IF($J904="","",MIN($J904,vc_overtime_threshold))</f>
        <v/>
      </c>
      <c r="L904" s="64" t="str">
        <f>IF($J904="","",MAX(0,$J904-vc_overtime_threshold))</f>
        <v/>
      </c>
      <c r="M904" s="57"/>
      <c r="N904" s="57"/>
      <c r="O904" s="57"/>
    </row>
    <row r="905" spans="1:15">
      <c r="A905" s="58"/>
      <c r="B905" s="57"/>
      <c r="C905" s="59">
        <f>IFERROR(VLOOKUP($B905,Staff!$A$2:$B$1001,2,FALSE),"")</f>
        <v>0</v>
      </c>
      <c r="D905" s="57"/>
      <c r="E905" s="63"/>
      <c r="F905" s="63"/>
      <c r="G905" s="63"/>
      <c r="H905" s="63"/>
      <c r="I905" s="61"/>
      <c r="J905" s="64" t="str">
        <f>IF(OR($G905="",$H905=""),"",MAX(0,MOD($H905-$G905,1)*24-N($I905)/60))</f>
        <v/>
      </c>
      <c r="K905" s="64" t="str">
        <f>IF($J905="","",MIN($J905,vc_overtime_threshold))</f>
        <v/>
      </c>
      <c r="L905" s="64" t="str">
        <f>IF($J905="","",MAX(0,$J905-vc_overtime_threshold))</f>
        <v/>
      </c>
      <c r="M905" s="57"/>
      <c r="N905" s="57"/>
      <c r="O905" s="57"/>
    </row>
    <row r="906" spans="1:15">
      <c r="A906" s="58"/>
      <c r="B906" s="57"/>
      <c r="C906" s="59">
        <f>IFERROR(VLOOKUP($B906,Staff!$A$2:$B$1001,2,FALSE),"")</f>
        <v>0</v>
      </c>
      <c r="D906" s="57"/>
      <c r="E906" s="63"/>
      <c r="F906" s="63"/>
      <c r="G906" s="63"/>
      <c r="H906" s="63"/>
      <c r="I906" s="61"/>
      <c r="J906" s="64" t="str">
        <f>IF(OR($G906="",$H906=""),"",MAX(0,MOD($H906-$G906,1)*24-N($I906)/60))</f>
        <v/>
      </c>
      <c r="K906" s="64" t="str">
        <f>IF($J906="","",MIN($J906,vc_overtime_threshold))</f>
        <v/>
      </c>
      <c r="L906" s="64" t="str">
        <f>IF($J906="","",MAX(0,$J906-vc_overtime_threshold))</f>
        <v/>
      </c>
      <c r="M906" s="57"/>
      <c r="N906" s="57"/>
      <c r="O906" s="57"/>
    </row>
    <row r="907" spans="1:15">
      <c r="A907" s="58"/>
      <c r="B907" s="57"/>
      <c r="C907" s="59">
        <f>IFERROR(VLOOKUP($B907,Staff!$A$2:$B$1001,2,FALSE),"")</f>
        <v>0</v>
      </c>
      <c r="D907" s="57"/>
      <c r="E907" s="63"/>
      <c r="F907" s="63"/>
      <c r="G907" s="63"/>
      <c r="H907" s="63"/>
      <c r="I907" s="61"/>
      <c r="J907" s="64" t="str">
        <f>IF(OR($G907="",$H907=""),"",MAX(0,MOD($H907-$G907,1)*24-N($I907)/60))</f>
        <v/>
      </c>
      <c r="K907" s="64" t="str">
        <f>IF($J907="","",MIN($J907,vc_overtime_threshold))</f>
        <v/>
      </c>
      <c r="L907" s="64" t="str">
        <f>IF($J907="","",MAX(0,$J907-vc_overtime_threshold))</f>
        <v/>
      </c>
      <c r="M907" s="57"/>
      <c r="N907" s="57"/>
      <c r="O907" s="57"/>
    </row>
    <row r="908" spans="1:15">
      <c r="A908" s="58"/>
      <c r="B908" s="57"/>
      <c r="C908" s="59">
        <f>IFERROR(VLOOKUP($B908,Staff!$A$2:$B$1001,2,FALSE),"")</f>
        <v>0</v>
      </c>
      <c r="D908" s="57"/>
      <c r="E908" s="63"/>
      <c r="F908" s="63"/>
      <c r="G908" s="63"/>
      <c r="H908" s="63"/>
      <c r="I908" s="61"/>
      <c r="J908" s="64" t="str">
        <f>IF(OR($G908="",$H908=""),"",MAX(0,MOD($H908-$G908,1)*24-N($I908)/60))</f>
        <v/>
      </c>
      <c r="K908" s="64" t="str">
        <f>IF($J908="","",MIN($J908,vc_overtime_threshold))</f>
        <v/>
      </c>
      <c r="L908" s="64" t="str">
        <f>IF($J908="","",MAX(0,$J908-vc_overtime_threshold))</f>
        <v/>
      </c>
      <c r="M908" s="57"/>
      <c r="N908" s="57"/>
      <c r="O908" s="57"/>
    </row>
    <row r="909" spans="1:15">
      <c r="A909" s="58"/>
      <c r="B909" s="57"/>
      <c r="C909" s="59">
        <f>IFERROR(VLOOKUP($B909,Staff!$A$2:$B$1001,2,FALSE),"")</f>
        <v>0</v>
      </c>
      <c r="D909" s="57"/>
      <c r="E909" s="63"/>
      <c r="F909" s="63"/>
      <c r="G909" s="63"/>
      <c r="H909" s="63"/>
      <c r="I909" s="61"/>
      <c r="J909" s="64" t="str">
        <f>IF(OR($G909="",$H909=""),"",MAX(0,MOD($H909-$G909,1)*24-N($I909)/60))</f>
        <v/>
      </c>
      <c r="K909" s="64" t="str">
        <f>IF($J909="","",MIN($J909,vc_overtime_threshold))</f>
        <v/>
      </c>
      <c r="L909" s="64" t="str">
        <f>IF($J909="","",MAX(0,$J909-vc_overtime_threshold))</f>
        <v/>
      </c>
      <c r="M909" s="57"/>
      <c r="N909" s="57"/>
      <c r="O909" s="57"/>
    </row>
    <row r="910" spans="1:15">
      <c r="A910" s="58"/>
      <c r="B910" s="57"/>
      <c r="C910" s="59">
        <f>IFERROR(VLOOKUP($B910,Staff!$A$2:$B$1001,2,FALSE),"")</f>
        <v>0</v>
      </c>
      <c r="D910" s="57"/>
      <c r="E910" s="63"/>
      <c r="F910" s="63"/>
      <c r="G910" s="63"/>
      <c r="H910" s="63"/>
      <c r="I910" s="61"/>
      <c r="J910" s="64" t="str">
        <f>IF(OR($G910="",$H910=""),"",MAX(0,MOD($H910-$G910,1)*24-N($I910)/60))</f>
        <v/>
      </c>
      <c r="K910" s="64" t="str">
        <f>IF($J910="","",MIN($J910,vc_overtime_threshold))</f>
        <v/>
      </c>
      <c r="L910" s="64" t="str">
        <f>IF($J910="","",MAX(0,$J910-vc_overtime_threshold))</f>
        <v/>
      </c>
      <c r="M910" s="57"/>
      <c r="N910" s="57"/>
      <c r="O910" s="57"/>
    </row>
    <row r="911" spans="1:15">
      <c r="A911" s="58"/>
      <c r="B911" s="57"/>
      <c r="C911" s="59">
        <f>IFERROR(VLOOKUP($B911,Staff!$A$2:$B$1001,2,FALSE),"")</f>
        <v>0</v>
      </c>
      <c r="D911" s="57"/>
      <c r="E911" s="63"/>
      <c r="F911" s="63"/>
      <c r="G911" s="63"/>
      <c r="H911" s="63"/>
      <c r="I911" s="61"/>
      <c r="J911" s="64" t="str">
        <f>IF(OR($G911="",$H911=""),"",MAX(0,MOD($H911-$G911,1)*24-N($I911)/60))</f>
        <v/>
      </c>
      <c r="K911" s="64" t="str">
        <f>IF($J911="","",MIN($J911,vc_overtime_threshold))</f>
        <v/>
      </c>
      <c r="L911" s="64" t="str">
        <f>IF($J911="","",MAX(0,$J911-vc_overtime_threshold))</f>
        <v/>
      </c>
      <c r="M911" s="57"/>
      <c r="N911" s="57"/>
      <c r="O911" s="57"/>
    </row>
    <row r="912" spans="1:15">
      <c r="A912" s="58"/>
      <c r="B912" s="57"/>
      <c r="C912" s="59">
        <f>IFERROR(VLOOKUP($B912,Staff!$A$2:$B$1001,2,FALSE),"")</f>
        <v>0</v>
      </c>
      <c r="D912" s="57"/>
      <c r="E912" s="63"/>
      <c r="F912" s="63"/>
      <c r="G912" s="63"/>
      <c r="H912" s="63"/>
      <c r="I912" s="61"/>
      <c r="J912" s="64" t="str">
        <f>IF(OR($G912="",$H912=""),"",MAX(0,MOD($H912-$G912,1)*24-N($I912)/60))</f>
        <v/>
      </c>
      <c r="K912" s="64" t="str">
        <f>IF($J912="","",MIN($J912,vc_overtime_threshold))</f>
        <v/>
      </c>
      <c r="L912" s="64" t="str">
        <f>IF($J912="","",MAX(0,$J912-vc_overtime_threshold))</f>
        <v/>
      </c>
      <c r="M912" s="57"/>
      <c r="N912" s="57"/>
      <c r="O912" s="57"/>
    </row>
    <row r="913" spans="1:15">
      <c r="A913" s="58"/>
      <c r="B913" s="57"/>
      <c r="C913" s="59">
        <f>IFERROR(VLOOKUP($B913,Staff!$A$2:$B$1001,2,FALSE),"")</f>
        <v>0</v>
      </c>
      <c r="D913" s="57"/>
      <c r="E913" s="63"/>
      <c r="F913" s="63"/>
      <c r="G913" s="63"/>
      <c r="H913" s="63"/>
      <c r="I913" s="61"/>
      <c r="J913" s="64" t="str">
        <f>IF(OR($G913="",$H913=""),"",MAX(0,MOD($H913-$G913,1)*24-N($I913)/60))</f>
        <v/>
      </c>
      <c r="K913" s="64" t="str">
        <f>IF($J913="","",MIN($J913,vc_overtime_threshold))</f>
        <v/>
      </c>
      <c r="L913" s="64" t="str">
        <f>IF($J913="","",MAX(0,$J913-vc_overtime_threshold))</f>
        <v/>
      </c>
      <c r="M913" s="57"/>
      <c r="N913" s="57"/>
      <c r="O913" s="57"/>
    </row>
    <row r="914" spans="1:15">
      <c r="A914" s="58"/>
      <c r="B914" s="57"/>
      <c r="C914" s="59">
        <f>IFERROR(VLOOKUP($B914,Staff!$A$2:$B$1001,2,FALSE),"")</f>
        <v>0</v>
      </c>
      <c r="D914" s="57"/>
      <c r="E914" s="63"/>
      <c r="F914" s="63"/>
      <c r="G914" s="63"/>
      <c r="H914" s="63"/>
      <c r="I914" s="61"/>
      <c r="J914" s="64" t="str">
        <f>IF(OR($G914="",$H914=""),"",MAX(0,MOD($H914-$G914,1)*24-N($I914)/60))</f>
        <v/>
      </c>
      <c r="K914" s="64" t="str">
        <f>IF($J914="","",MIN($J914,vc_overtime_threshold))</f>
        <v/>
      </c>
      <c r="L914" s="64" t="str">
        <f>IF($J914="","",MAX(0,$J914-vc_overtime_threshold))</f>
        <v/>
      </c>
      <c r="M914" s="57"/>
      <c r="N914" s="57"/>
      <c r="O914" s="57"/>
    </row>
    <row r="915" spans="1:15">
      <c r="A915" s="58"/>
      <c r="B915" s="57"/>
      <c r="C915" s="59">
        <f>IFERROR(VLOOKUP($B915,Staff!$A$2:$B$1001,2,FALSE),"")</f>
        <v>0</v>
      </c>
      <c r="D915" s="57"/>
      <c r="E915" s="63"/>
      <c r="F915" s="63"/>
      <c r="G915" s="63"/>
      <c r="H915" s="63"/>
      <c r="I915" s="61"/>
      <c r="J915" s="64" t="str">
        <f>IF(OR($G915="",$H915=""),"",MAX(0,MOD($H915-$G915,1)*24-N($I915)/60))</f>
        <v/>
      </c>
      <c r="K915" s="64" t="str">
        <f>IF($J915="","",MIN($J915,vc_overtime_threshold))</f>
        <v/>
      </c>
      <c r="L915" s="64" t="str">
        <f>IF($J915="","",MAX(0,$J915-vc_overtime_threshold))</f>
        <v/>
      </c>
      <c r="M915" s="57"/>
      <c r="N915" s="57"/>
      <c r="O915" s="57"/>
    </row>
    <row r="916" spans="1:15">
      <c r="A916" s="58"/>
      <c r="B916" s="57"/>
      <c r="C916" s="59">
        <f>IFERROR(VLOOKUP($B916,Staff!$A$2:$B$1001,2,FALSE),"")</f>
        <v>0</v>
      </c>
      <c r="D916" s="57"/>
      <c r="E916" s="63"/>
      <c r="F916" s="63"/>
      <c r="G916" s="63"/>
      <c r="H916" s="63"/>
      <c r="I916" s="61"/>
      <c r="J916" s="64" t="str">
        <f>IF(OR($G916="",$H916=""),"",MAX(0,MOD($H916-$G916,1)*24-N($I916)/60))</f>
        <v/>
      </c>
      <c r="K916" s="64" t="str">
        <f>IF($J916="","",MIN($J916,vc_overtime_threshold))</f>
        <v/>
      </c>
      <c r="L916" s="64" t="str">
        <f>IF($J916="","",MAX(0,$J916-vc_overtime_threshold))</f>
        <v/>
      </c>
      <c r="M916" s="57"/>
      <c r="N916" s="57"/>
      <c r="O916" s="57"/>
    </row>
    <row r="917" spans="1:15">
      <c r="A917" s="58"/>
      <c r="B917" s="57"/>
      <c r="C917" s="59">
        <f>IFERROR(VLOOKUP($B917,Staff!$A$2:$B$1001,2,FALSE),"")</f>
        <v>0</v>
      </c>
      <c r="D917" s="57"/>
      <c r="E917" s="63"/>
      <c r="F917" s="63"/>
      <c r="G917" s="63"/>
      <c r="H917" s="63"/>
      <c r="I917" s="61"/>
      <c r="J917" s="64" t="str">
        <f>IF(OR($G917="",$H917=""),"",MAX(0,MOD($H917-$G917,1)*24-N($I917)/60))</f>
        <v/>
      </c>
      <c r="K917" s="64" t="str">
        <f>IF($J917="","",MIN($J917,vc_overtime_threshold))</f>
        <v/>
      </c>
      <c r="L917" s="64" t="str">
        <f>IF($J917="","",MAX(0,$J917-vc_overtime_threshold))</f>
        <v/>
      </c>
      <c r="M917" s="57"/>
      <c r="N917" s="57"/>
      <c r="O917" s="57"/>
    </row>
    <row r="918" spans="1:15">
      <c r="A918" s="58"/>
      <c r="B918" s="57"/>
      <c r="C918" s="59">
        <f>IFERROR(VLOOKUP($B918,Staff!$A$2:$B$1001,2,FALSE),"")</f>
        <v>0</v>
      </c>
      <c r="D918" s="57"/>
      <c r="E918" s="63"/>
      <c r="F918" s="63"/>
      <c r="G918" s="63"/>
      <c r="H918" s="63"/>
      <c r="I918" s="61"/>
      <c r="J918" s="64" t="str">
        <f>IF(OR($G918="",$H918=""),"",MAX(0,MOD($H918-$G918,1)*24-N($I918)/60))</f>
        <v/>
      </c>
      <c r="K918" s="64" t="str">
        <f>IF($J918="","",MIN($J918,vc_overtime_threshold))</f>
        <v/>
      </c>
      <c r="L918" s="64" t="str">
        <f>IF($J918="","",MAX(0,$J918-vc_overtime_threshold))</f>
        <v/>
      </c>
      <c r="M918" s="57"/>
      <c r="N918" s="57"/>
      <c r="O918" s="57"/>
    </row>
    <row r="919" spans="1:15">
      <c r="A919" s="58"/>
      <c r="B919" s="57"/>
      <c r="C919" s="59">
        <f>IFERROR(VLOOKUP($B919,Staff!$A$2:$B$1001,2,FALSE),"")</f>
        <v>0</v>
      </c>
      <c r="D919" s="57"/>
      <c r="E919" s="63"/>
      <c r="F919" s="63"/>
      <c r="G919" s="63"/>
      <c r="H919" s="63"/>
      <c r="I919" s="61"/>
      <c r="J919" s="64" t="str">
        <f>IF(OR($G919="",$H919=""),"",MAX(0,MOD($H919-$G919,1)*24-N($I919)/60))</f>
        <v/>
      </c>
      <c r="K919" s="64" t="str">
        <f>IF($J919="","",MIN($J919,vc_overtime_threshold))</f>
        <v/>
      </c>
      <c r="L919" s="64" t="str">
        <f>IF($J919="","",MAX(0,$J919-vc_overtime_threshold))</f>
        <v/>
      </c>
      <c r="M919" s="57"/>
      <c r="N919" s="57"/>
      <c r="O919" s="57"/>
    </row>
    <row r="920" spans="1:15">
      <c r="A920" s="58"/>
      <c r="B920" s="57"/>
      <c r="C920" s="59">
        <f>IFERROR(VLOOKUP($B920,Staff!$A$2:$B$1001,2,FALSE),"")</f>
        <v>0</v>
      </c>
      <c r="D920" s="57"/>
      <c r="E920" s="63"/>
      <c r="F920" s="63"/>
      <c r="G920" s="63"/>
      <c r="H920" s="63"/>
      <c r="I920" s="61"/>
      <c r="J920" s="64" t="str">
        <f>IF(OR($G920="",$H920=""),"",MAX(0,MOD($H920-$G920,1)*24-N($I920)/60))</f>
        <v/>
      </c>
      <c r="K920" s="64" t="str">
        <f>IF($J920="","",MIN($J920,vc_overtime_threshold))</f>
        <v/>
      </c>
      <c r="L920" s="64" t="str">
        <f>IF($J920="","",MAX(0,$J920-vc_overtime_threshold))</f>
        <v/>
      </c>
      <c r="M920" s="57"/>
      <c r="N920" s="57"/>
      <c r="O920" s="57"/>
    </row>
    <row r="921" spans="1:15">
      <c r="A921" s="58"/>
      <c r="B921" s="57"/>
      <c r="C921" s="59">
        <f>IFERROR(VLOOKUP($B921,Staff!$A$2:$B$1001,2,FALSE),"")</f>
        <v>0</v>
      </c>
      <c r="D921" s="57"/>
      <c r="E921" s="63"/>
      <c r="F921" s="63"/>
      <c r="G921" s="63"/>
      <c r="H921" s="63"/>
      <c r="I921" s="61"/>
      <c r="J921" s="64" t="str">
        <f>IF(OR($G921="",$H921=""),"",MAX(0,MOD($H921-$G921,1)*24-N($I921)/60))</f>
        <v/>
      </c>
      <c r="K921" s="64" t="str">
        <f>IF($J921="","",MIN($J921,vc_overtime_threshold))</f>
        <v/>
      </c>
      <c r="L921" s="64" t="str">
        <f>IF($J921="","",MAX(0,$J921-vc_overtime_threshold))</f>
        <v/>
      </c>
      <c r="M921" s="57"/>
      <c r="N921" s="57"/>
      <c r="O921" s="57"/>
    </row>
    <row r="922" spans="1:15">
      <c r="A922" s="58"/>
      <c r="B922" s="57"/>
      <c r="C922" s="59">
        <f>IFERROR(VLOOKUP($B922,Staff!$A$2:$B$1001,2,FALSE),"")</f>
        <v>0</v>
      </c>
      <c r="D922" s="57"/>
      <c r="E922" s="63"/>
      <c r="F922" s="63"/>
      <c r="G922" s="63"/>
      <c r="H922" s="63"/>
      <c r="I922" s="61"/>
      <c r="J922" s="64" t="str">
        <f>IF(OR($G922="",$H922=""),"",MAX(0,MOD($H922-$G922,1)*24-N($I922)/60))</f>
        <v/>
      </c>
      <c r="K922" s="64" t="str">
        <f>IF($J922="","",MIN($J922,vc_overtime_threshold))</f>
        <v/>
      </c>
      <c r="L922" s="64" t="str">
        <f>IF($J922="","",MAX(0,$J922-vc_overtime_threshold))</f>
        <v/>
      </c>
      <c r="M922" s="57"/>
      <c r="N922" s="57"/>
      <c r="O922" s="57"/>
    </row>
    <row r="923" spans="1:15">
      <c r="A923" s="58"/>
      <c r="B923" s="57"/>
      <c r="C923" s="59">
        <f>IFERROR(VLOOKUP($B923,Staff!$A$2:$B$1001,2,FALSE),"")</f>
        <v>0</v>
      </c>
      <c r="D923" s="57"/>
      <c r="E923" s="63"/>
      <c r="F923" s="63"/>
      <c r="G923" s="63"/>
      <c r="H923" s="63"/>
      <c r="I923" s="61"/>
      <c r="J923" s="64" t="str">
        <f>IF(OR($G923="",$H923=""),"",MAX(0,MOD($H923-$G923,1)*24-N($I923)/60))</f>
        <v/>
      </c>
      <c r="K923" s="64" t="str">
        <f>IF($J923="","",MIN($J923,vc_overtime_threshold))</f>
        <v/>
      </c>
      <c r="L923" s="64" t="str">
        <f>IF($J923="","",MAX(0,$J923-vc_overtime_threshold))</f>
        <v/>
      </c>
      <c r="M923" s="57"/>
      <c r="N923" s="57"/>
      <c r="O923" s="57"/>
    </row>
    <row r="924" spans="1:15">
      <c r="A924" s="58"/>
      <c r="B924" s="57"/>
      <c r="C924" s="59">
        <f>IFERROR(VLOOKUP($B924,Staff!$A$2:$B$1001,2,FALSE),"")</f>
        <v>0</v>
      </c>
      <c r="D924" s="57"/>
      <c r="E924" s="63"/>
      <c r="F924" s="63"/>
      <c r="G924" s="63"/>
      <c r="H924" s="63"/>
      <c r="I924" s="61"/>
      <c r="J924" s="64" t="str">
        <f>IF(OR($G924="",$H924=""),"",MAX(0,MOD($H924-$G924,1)*24-N($I924)/60))</f>
        <v/>
      </c>
      <c r="K924" s="64" t="str">
        <f>IF($J924="","",MIN($J924,vc_overtime_threshold))</f>
        <v/>
      </c>
      <c r="L924" s="64" t="str">
        <f>IF($J924="","",MAX(0,$J924-vc_overtime_threshold))</f>
        <v/>
      </c>
      <c r="M924" s="57"/>
      <c r="N924" s="57"/>
      <c r="O924" s="57"/>
    </row>
    <row r="925" spans="1:15">
      <c r="A925" s="58"/>
      <c r="B925" s="57"/>
      <c r="C925" s="59">
        <f>IFERROR(VLOOKUP($B925,Staff!$A$2:$B$1001,2,FALSE),"")</f>
        <v>0</v>
      </c>
      <c r="D925" s="57"/>
      <c r="E925" s="63"/>
      <c r="F925" s="63"/>
      <c r="G925" s="63"/>
      <c r="H925" s="63"/>
      <c r="I925" s="61"/>
      <c r="J925" s="64" t="str">
        <f>IF(OR($G925="",$H925=""),"",MAX(0,MOD($H925-$G925,1)*24-N($I925)/60))</f>
        <v/>
      </c>
      <c r="K925" s="64" t="str">
        <f>IF($J925="","",MIN($J925,vc_overtime_threshold))</f>
        <v/>
      </c>
      <c r="L925" s="64" t="str">
        <f>IF($J925="","",MAX(0,$J925-vc_overtime_threshold))</f>
        <v/>
      </c>
      <c r="M925" s="57"/>
      <c r="N925" s="57"/>
      <c r="O925" s="57"/>
    </row>
    <row r="926" spans="1:15">
      <c r="A926" s="58"/>
      <c r="B926" s="57"/>
      <c r="C926" s="59">
        <f>IFERROR(VLOOKUP($B926,Staff!$A$2:$B$1001,2,FALSE),"")</f>
        <v>0</v>
      </c>
      <c r="D926" s="57"/>
      <c r="E926" s="63"/>
      <c r="F926" s="63"/>
      <c r="G926" s="63"/>
      <c r="H926" s="63"/>
      <c r="I926" s="61"/>
      <c r="J926" s="64" t="str">
        <f>IF(OR($G926="",$H926=""),"",MAX(0,MOD($H926-$G926,1)*24-N($I926)/60))</f>
        <v/>
      </c>
      <c r="K926" s="64" t="str">
        <f>IF($J926="","",MIN($J926,vc_overtime_threshold))</f>
        <v/>
      </c>
      <c r="L926" s="64" t="str">
        <f>IF($J926="","",MAX(0,$J926-vc_overtime_threshold))</f>
        <v/>
      </c>
      <c r="M926" s="57"/>
      <c r="N926" s="57"/>
      <c r="O926" s="57"/>
    </row>
    <row r="927" spans="1:15">
      <c r="A927" s="58"/>
      <c r="B927" s="57"/>
      <c r="C927" s="59">
        <f>IFERROR(VLOOKUP($B927,Staff!$A$2:$B$1001,2,FALSE),"")</f>
        <v>0</v>
      </c>
      <c r="D927" s="57"/>
      <c r="E927" s="63"/>
      <c r="F927" s="63"/>
      <c r="G927" s="63"/>
      <c r="H927" s="63"/>
      <c r="I927" s="61"/>
      <c r="J927" s="64" t="str">
        <f>IF(OR($G927="",$H927=""),"",MAX(0,MOD($H927-$G927,1)*24-N($I927)/60))</f>
        <v/>
      </c>
      <c r="K927" s="64" t="str">
        <f>IF($J927="","",MIN($J927,vc_overtime_threshold))</f>
        <v/>
      </c>
      <c r="L927" s="64" t="str">
        <f>IF($J927="","",MAX(0,$J927-vc_overtime_threshold))</f>
        <v/>
      </c>
      <c r="M927" s="57"/>
      <c r="N927" s="57"/>
      <c r="O927" s="57"/>
    </row>
    <row r="928" spans="1:15">
      <c r="A928" s="58"/>
      <c r="B928" s="57"/>
      <c r="C928" s="59">
        <f>IFERROR(VLOOKUP($B928,Staff!$A$2:$B$1001,2,FALSE),"")</f>
        <v>0</v>
      </c>
      <c r="D928" s="57"/>
      <c r="E928" s="63"/>
      <c r="F928" s="63"/>
      <c r="G928" s="63"/>
      <c r="H928" s="63"/>
      <c r="I928" s="61"/>
      <c r="J928" s="64" t="str">
        <f>IF(OR($G928="",$H928=""),"",MAX(0,MOD($H928-$G928,1)*24-N($I928)/60))</f>
        <v/>
      </c>
      <c r="K928" s="64" t="str">
        <f>IF($J928="","",MIN($J928,vc_overtime_threshold))</f>
        <v/>
      </c>
      <c r="L928" s="64" t="str">
        <f>IF($J928="","",MAX(0,$J928-vc_overtime_threshold))</f>
        <v/>
      </c>
      <c r="M928" s="57"/>
      <c r="N928" s="57"/>
      <c r="O928" s="57"/>
    </row>
    <row r="929" spans="1:15">
      <c r="A929" s="58"/>
      <c r="B929" s="57"/>
      <c r="C929" s="59">
        <f>IFERROR(VLOOKUP($B929,Staff!$A$2:$B$1001,2,FALSE),"")</f>
        <v>0</v>
      </c>
      <c r="D929" s="57"/>
      <c r="E929" s="63"/>
      <c r="F929" s="63"/>
      <c r="G929" s="63"/>
      <c r="H929" s="63"/>
      <c r="I929" s="61"/>
      <c r="J929" s="64" t="str">
        <f>IF(OR($G929="",$H929=""),"",MAX(0,MOD($H929-$G929,1)*24-N($I929)/60))</f>
        <v/>
      </c>
      <c r="K929" s="64" t="str">
        <f>IF($J929="","",MIN($J929,vc_overtime_threshold))</f>
        <v/>
      </c>
      <c r="L929" s="64" t="str">
        <f>IF($J929="","",MAX(0,$J929-vc_overtime_threshold))</f>
        <v/>
      </c>
      <c r="M929" s="57"/>
      <c r="N929" s="57"/>
      <c r="O929" s="57"/>
    </row>
    <row r="930" spans="1:15">
      <c r="A930" s="58"/>
      <c r="B930" s="57"/>
      <c r="C930" s="59">
        <f>IFERROR(VLOOKUP($B930,Staff!$A$2:$B$1001,2,FALSE),"")</f>
        <v>0</v>
      </c>
      <c r="D930" s="57"/>
      <c r="E930" s="63"/>
      <c r="F930" s="63"/>
      <c r="G930" s="63"/>
      <c r="H930" s="63"/>
      <c r="I930" s="61"/>
      <c r="J930" s="64" t="str">
        <f>IF(OR($G930="",$H930=""),"",MAX(0,MOD($H930-$G930,1)*24-N($I930)/60))</f>
        <v/>
      </c>
      <c r="K930" s="64" t="str">
        <f>IF($J930="","",MIN($J930,vc_overtime_threshold))</f>
        <v/>
      </c>
      <c r="L930" s="64" t="str">
        <f>IF($J930="","",MAX(0,$J930-vc_overtime_threshold))</f>
        <v/>
      </c>
      <c r="M930" s="57"/>
      <c r="N930" s="57"/>
      <c r="O930" s="57"/>
    </row>
    <row r="931" spans="1:15">
      <c r="A931" s="58"/>
      <c r="B931" s="57"/>
      <c r="C931" s="59">
        <f>IFERROR(VLOOKUP($B931,Staff!$A$2:$B$1001,2,FALSE),"")</f>
        <v>0</v>
      </c>
      <c r="D931" s="57"/>
      <c r="E931" s="63"/>
      <c r="F931" s="63"/>
      <c r="G931" s="63"/>
      <c r="H931" s="63"/>
      <c r="I931" s="61"/>
      <c r="J931" s="64" t="str">
        <f>IF(OR($G931="",$H931=""),"",MAX(0,MOD($H931-$G931,1)*24-N($I931)/60))</f>
        <v/>
      </c>
      <c r="K931" s="64" t="str">
        <f>IF($J931="","",MIN($J931,vc_overtime_threshold))</f>
        <v/>
      </c>
      <c r="L931" s="64" t="str">
        <f>IF($J931="","",MAX(0,$J931-vc_overtime_threshold))</f>
        <v/>
      </c>
      <c r="M931" s="57"/>
      <c r="N931" s="57"/>
      <c r="O931" s="57"/>
    </row>
    <row r="932" spans="1:15">
      <c r="A932" s="58"/>
      <c r="B932" s="57"/>
      <c r="C932" s="59">
        <f>IFERROR(VLOOKUP($B932,Staff!$A$2:$B$1001,2,FALSE),"")</f>
        <v>0</v>
      </c>
      <c r="D932" s="57"/>
      <c r="E932" s="63"/>
      <c r="F932" s="63"/>
      <c r="G932" s="63"/>
      <c r="H932" s="63"/>
      <c r="I932" s="61"/>
      <c r="J932" s="64" t="str">
        <f>IF(OR($G932="",$H932=""),"",MAX(0,MOD($H932-$G932,1)*24-N($I932)/60))</f>
        <v/>
      </c>
      <c r="K932" s="64" t="str">
        <f>IF($J932="","",MIN($J932,vc_overtime_threshold))</f>
        <v/>
      </c>
      <c r="L932" s="64" t="str">
        <f>IF($J932="","",MAX(0,$J932-vc_overtime_threshold))</f>
        <v/>
      </c>
      <c r="M932" s="57"/>
      <c r="N932" s="57"/>
      <c r="O932" s="57"/>
    </row>
    <row r="933" spans="1:15">
      <c r="A933" s="58"/>
      <c r="B933" s="57"/>
      <c r="C933" s="59">
        <f>IFERROR(VLOOKUP($B933,Staff!$A$2:$B$1001,2,FALSE),"")</f>
        <v>0</v>
      </c>
      <c r="D933" s="57"/>
      <c r="E933" s="63"/>
      <c r="F933" s="63"/>
      <c r="G933" s="63"/>
      <c r="H933" s="63"/>
      <c r="I933" s="61"/>
      <c r="J933" s="64" t="str">
        <f>IF(OR($G933="",$H933=""),"",MAX(0,MOD($H933-$G933,1)*24-N($I933)/60))</f>
        <v/>
      </c>
      <c r="K933" s="64" t="str">
        <f>IF($J933="","",MIN($J933,vc_overtime_threshold))</f>
        <v/>
      </c>
      <c r="L933" s="64" t="str">
        <f>IF($J933="","",MAX(0,$J933-vc_overtime_threshold))</f>
        <v/>
      </c>
      <c r="M933" s="57"/>
      <c r="N933" s="57"/>
      <c r="O933" s="57"/>
    </row>
    <row r="934" spans="1:15">
      <c r="A934" s="58"/>
      <c r="B934" s="57"/>
      <c r="C934" s="59">
        <f>IFERROR(VLOOKUP($B934,Staff!$A$2:$B$1001,2,FALSE),"")</f>
        <v>0</v>
      </c>
      <c r="D934" s="57"/>
      <c r="E934" s="63"/>
      <c r="F934" s="63"/>
      <c r="G934" s="63"/>
      <c r="H934" s="63"/>
      <c r="I934" s="61"/>
      <c r="J934" s="64" t="str">
        <f>IF(OR($G934="",$H934=""),"",MAX(0,MOD($H934-$G934,1)*24-N($I934)/60))</f>
        <v/>
      </c>
      <c r="K934" s="64" t="str">
        <f>IF($J934="","",MIN($J934,vc_overtime_threshold))</f>
        <v/>
      </c>
      <c r="L934" s="64" t="str">
        <f>IF($J934="","",MAX(0,$J934-vc_overtime_threshold))</f>
        <v/>
      </c>
      <c r="M934" s="57"/>
      <c r="N934" s="57"/>
      <c r="O934" s="57"/>
    </row>
    <row r="935" spans="1:15">
      <c r="A935" s="58"/>
      <c r="B935" s="57"/>
      <c r="C935" s="59">
        <f>IFERROR(VLOOKUP($B935,Staff!$A$2:$B$1001,2,FALSE),"")</f>
        <v>0</v>
      </c>
      <c r="D935" s="57"/>
      <c r="E935" s="63"/>
      <c r="F935" s="63"/>
      <c r="G935" s="63"/>
      <c r="H935" s="63"/>
      <c r="I935" s="61"/>
      <c r="J935" s="64" t="str">
        <f>IF(OR($G935="",$H935=""),"",MAX(0,MOD($H935-$G935,1)*24-N($I935)/60))</f>
        <v/>
      </c>
      <c r="K935" s="64" t="str">
        <f>IF($J935="","",MIN($J935,vc_overtime_threshold))</f>
        <v/>
      </c>
      <c r="L935" s="64" t="str">
        <f>IF($J935="","",MAX(0,$J935-vc_overtime_threshold))</f>
        <v/>
      </c>
      <c r="M935" s="57"/>
      <c r="N935" s="57"/>
      <c r="O935" s="57"/>
    </row>
    <row r="936" spans="1:15">
      <c r="A936" s="58"/>
      <c r="B936" s="57"/>
      <c r="C936" s="59">
        <f>IFERROR(VLOOKUP($B936,Staff!$A$2:$B$1001,2,FALSE),"")</f>
        <v>0</v>
      </c>
      <c r="D936" s="57"/>
      <c r="E936" s="63"/>
      <c r="F936" s="63"/>
      <c r="G936" s="63"/>
      <c r="H936" s="63"/>
      <c r="I936" s="61"/>
      <c r="J936" s="64" t="str">
        <f>IF(OR($G936="",$H936=""),"",MAX(0,MOD($H936-$G936,1)*24-N($I936)/60))</f>
        <v/>
      </c>
      <c r="K936" s="64" t="str">
        <f>IF($J936="","",MIN($J936,vc_overtime_threshold))</f>
        <v/>
      </c>
      <c r="L936" s="64" t="str">
        <f>IF($J936="","",MAX(0,$J936-vc_overtime_threshold))</f>
        <v/>
      </c>
      <c r="M936" s="57"/>
      <c r="N936" s="57"/>
      <c r="O936" s="57"/>
    </row>
    <row r="937" spans="1:15">
      <c r="A937" s="58"/>
      <c r="B937" s="57"/>
      <c r="C937" s="59">
        <f>IFERROR(VLOOKUP($B937,Staff!$A$2:$B$1001,2,FALSE),"")</f>
        <v>0</v>
      </c>
      <c r="D937" s="57"/>
      <c r="E937" s="63"/>
      <c r="F937" s="63"/>
      <c r="G937" s="63"/>
      <c r="H937" s="63"/>
      <c r="I937" s="61"/>
      <c r="J937" s="64" t="str">
        <f>IF(OR($G937="",$H937=""),"",MAX(0,MOD($H937-$G937,1)*24-N($I937)/60))</f>
        <v/>
      </c>
      <c r="K937" s="64" t="str">
        <f>IF($J937="","",MIN($J937,vc_overtime_threshold))</f>
        <v/>
      </c>
      <c r="L937" s="64" t="str">
        <f>IF($J937="","",MAX(0,$J937-vc_overtime_threshold))</f>
        <v/>
      </c>
      <c r="M937" s="57"/>
      <c r="N937" s="57"/>
      <c r="O937" s="57"/>
    </row>
    <row r="938" spans="1:15">
      <c r="A938" s="58"/>
      <c r="B938" s="57"/>
      <c r="C938" s="59">
        <f>IFERROR(VLOOKUP($B938,Staff!$A$2:$B$1001,2,FALSE),"")</f>
        <v>0</v>
      </c>
      <c r="D938" s="57"/>
      <c r="E938" s="63"/>
      <c r="F938" s="63"/>
      <c r="G938" s="63"/>
      <c r="H938" s="63"/>
      <c r="I938" s="61"/>
      <c r="J938" s="64" t="str">
        <f>IF(OR($G938="",$H938=""),"",MAX(0,MOD($H938-$G938,1)*24-N($I938)/60))</f>
        <v/>
      </c>
      <c r="K938" s="64" t="str">
        <f>IF($J938="","",MIN($J938,vc_overtime_threshold))</f>
        <v/>
      </c>
      <c r="L938" s="64" t="str">
        <f>IF($J938="","",MAX(0,$J938-vc_overtime_threshold))</f>
        <v/>
      </c>
      <c r="M938" s="57"/>
      <c r="N938" s="57"/>
      <c r="O938" s="57"/>
    </row>
    <row r="939" spans="1:15">
      <c r="A939" s="58"/>
      <c r="B939" s="57"/>
      <c r="C939" s="59">
        <f>IFERROR(VLOOKUP($B939,Staff!$A$2:$B$1001,2,FALSE),"")</f>
        <v>0</v>
      </c>
      <c r="D939" s="57"/>
      <c r="E939" s="63"/>
      <c r="F939" s="63"/>
      <c r="G939" s="63"/>
      <c r="H939" s="63"/>
      <c r="I939" s="61"/>
      <c r="J939" s="64" t="str">
        <f>IF(OR($G939="",$H939=""),"",MAX(0,MOD($H939-$G939,1)*24-N($I939)/60))</f>
        <v/>
      </c>
      <c r="K939" s="64" t="str">
        <f>IF($J939="","",MIN($J939,vc_overtime_threshold))</f>
        <v/>
      </c>
      <c r="L939" s="64" t="str">
        <f>IF($J939="","",MAX(0,$J939-vc_overtime_threshold))</f>
        <v/>
      </c>
      <c r="M939" s="57"/>
      <c r="N939" s="57"/>
      <c r="O939" s="57"/>
    </row>
    <row r="940" spans="1:15">
      <c r="A940" s="58"/>
      <c r="B940" s="57"/>
      <c r="C940" s="59">
        <f>IFERROR(VLOOKUP($B940,Staff!$A$2:$B$1001,2,FALSE),"")</f>
        <v>0</v>
      </c>
      <c r="D940" s="57"/>
      <c r="E940" s="63"/>
      <c r="F940" s="63"/>
      <c r="G940" s="63"/>
      <c r="H940" s="63"/>
      <c r="I940" s="61"/>
      <c r="J940" s="64" t="str">
        <f>IF(OR($G940="",$H940=""),"",MAX(0,MOD($H940-$G940,1)*24-N($I940)/60))</f>
        <v/>
      </c>
      <c r="K940" s="64" t="str">
        <f>IF($J940="","",MIN($J940,vc_overtime_threshold))</f>
        <v/>
      </c>
      <c r="L940" s="64" t="str">
        <f>IF($J940="","",MAX(0,$J940-vc_overtime_threshold))</f>
        <v/>
      </c>
      <c r="M940" s="57"/>
      <c r="N940" s="57"/>
      <c r="O940" s="57"/>
    </row>
    <row r="941" spans="1:15">
      <c r="A941" s="58"/>
      <c r="B941" s="57"/>
      <c r="C941" s="59">
        <f>IFERROR(VLOOKUP($B941,Staff!$A$2:$B$1001,2,FALSE),"")</f>
        <v>0</v>
      </c>
      <c r="D941" s="57"/>
      <c r="E941" s="63"/>
      <c r="F941" s="63"/>
      <c r="G941" s="63"/>
      <c r="H941" s="63"/>
      <c r="I941" s="61"/>
      <c r="J941" s="64" t="str">
        <f>IF(OR($G941="",$H941=""),"",MAX(0,MOD($H941-$G941,1)*24-N($I941)/60))</f>
        <v/>
      </c>
      <c r="K941" s="64" t="str">
        <f>IF($J941="","",MIN($J941,vc_overtime_threshold))</f>
        <v/>
      </c>
      <c r="L941" s="64" t="str">
        <f>IF($J941="","",MAX(0,$J941-vc_overtime_threshold))</f>
        <v/>
      </c>
      <c r="M941" s="57"/>
      <c r="N941" s="57"/>
      <c r="O941" s="57"/>
    </row>
    <row r="942" spans="1:15">
      <c r="A942" s="58"/>
      <c r="B942" s="57"/>
      <c r="C942" s="59">
        <f>IFERROR(VLOOKUP($B942,Staff!$A$2:$B$1001,2,FALSE),"")</f>
        <v>0</v>
      </c>
      <c r="D942" s="57"/>
      <c r="E942" s="63"/>
      <c r="F942" s="63"/>
      <c r="G942" s="63"/>
      <c r="H942" s="63"/>
      <c r="I942" s="61"/>
      <c r="J942" s="64" t="str">
        <f>IF(OR($G942="",$H942=""),"",MAX(0,MOD($H942-$G942,1)*24-N($I942)/60))</f>
        <v/>
      </c>
      <c r="K942" s="64" t="str">
        <f>IF($J942="","",MIN($J942,vc_overtime_threshold))</f>
        <v/>
      </c>
      <c r="L942" s="64" t="str">
        <f>IF($J942="","",MAX(0,$J942-vc_overtime_threshold))</f>
        <v/>
      </c>
      <c r="M942" s="57"/>
      <c r="N942" s="57"/>
      <c r="O942" s="57"/>
    </row>
    <row r="943" spans="1:15">
      <c r="A943" s="58"/>
      <c r="B943" s="57"/>
      <c r="C943" s="59">
        <f>IFERROR(VLOOKUP($B943,Staff!$A$2:$B$1001,2,FALSE),"")</f>
        <v>0</v>
      </c>
      <c r="D943" s="57"/>
      <c r="E943" s="63"/>
      <c r="F943" s="63"/>
      <c r="G943" s="63"/>
      <c r="H943" s="63"/>
      <c r="I943" s="61"/>
      <c r="J943" s="64" t="str">
        <f>IF(OR($G943="",$H943=""),"",MAX(0,MOD($H943-$G943,1)*24-N($I943)/60))</f>
        <v/>
      </c>
      <c r="K943" s="64" t="str">
        <f>IF($J943="","",MIN($J943,vc_overtime_threshold))</f>
        <v/>
      </c>
      <c r="L943" s="64" t="str">
        <f>IF($J943="","",MAX(0,$J943-vc_overtime_threshold))</f>
        <v/>
      </c>
      <c r="M943" s="57"/>
      <c r="N943" s="57"/>
      <c r="O943" s="57"/>
    </row>
    <row r="944" spans="1:15">
      <c r="A944" s="58"/>
      <c r="B944" s="57"/>
      <c r="C944" s="59">
        <f>IFERROR(VLOOKUP($B944,Staff!$A$2:$B$1001,2,FALSE),"")</f>
        <v>0</v>
      </c>
      <c r="D944" s="57"/>
      <c r="E944" s="63"/>
      <c r="F944" s="63"/>
      <c r="G944" s="63"/>
      <c r="H944" s="63"/>
      <c r="I944" s="61"/>
      <c r="J944" s="64" t="str">
        <f>IF(OR($G944="",$H944=""),"",MAX(0,MOD($H944-$G944,1)*24-N($I944)/60))</f>
        <v/>
      </c>
      <c r="K944" s="64" t="str">
        <f>IF($J944="","",MIN($J944,vc_overtime_threshold))</f>
        <v/>
      </c>
      <c r="L944" s="64" t="str">
        <f>IF($J944="","",MAX(0,$J944-vc_overtime_threshold))</f>
        <v/>
      </c>
      <c r="M944" s="57"/>
      <c r="N944" s="57"/>
      <c r="O944" s="57"/>
    </row>
    <row r="945" spans="1:15">
      <c r="A945" s="58"/>
      <c r="B945" s="57"/>
      <c r="C945" s="59">
        <f>IFERROR(VLOOKUP($B945,Staff!$A$2:$B$1001,2,FALSE),"")</f>
        <v>0</v>
      </c>
      <c r="D945" s="57"/>
      <c r="E945" s="63"/>
      <c r="F945" s="63"/>
      <c r="G945" s="63"/>
      <c r="H945" s="63"/>
      <c r="I945" s="61"/>
      <c r="J945" s="64" t="str">
        <f>IF(OR($G945="",$H945=""),"",MAX(0,MOD($H945-$G945,1)*24-N($I945)/60))</f>
        <v/>
      </c>
      <c r="K945" s="64" t="str">
        <f>IF($J945="","",MIN($J945,vc_overtime_threshold))</f>
        <v/>
      </c>
      <c r="L945" s="64" t="str">
        <f>IF($J945="","",MAX(0,$J945-vc_overtime_threshold))</f>
        <v/>
      </c>
      <c r="M945" s="57"/>
      <c r="N945" s="57"/>
      <c r="O945" s="57"/>
    </row>
    <row r="946" spans="1:15">
      <c r="A946" s="58"/>
      <c r="B946" s="57"/>
      <c r="C946" s="59">
        <f>IFERROR(VLOOKUP($B946,Staff!$A$2:$B$1001,2,FALSE),"")</f>
        <v>0</v>
      </c>
      <c r="D946" s="57"/>
      <c r="E946" s="63"/>
      <c r="F946" s="63"/>
      <c r="G946" s="63"/>
      <c r="H946" s="63"/>
      <c r="I946" s="61"/>
      <c r="J946" s="64" t="str">
        <f>IF(OR($G946="",$H946=""),"",MAX(0,MOD($H946-$G946,1)*24-N($I946)/60))</f>
        <v/>
      </c>
      <c r="K946" s="64" t="str">
        <f>IF($J946="","",MIN($J946,vc_overtime_threshold))</f>
        <v/>
      </c>
      <c r="L946" s="64" t="str">
        <f>IF($J946="","",MAX(0,$J946-vc_overtime_threshold))</f>
        <v/>
      </c>
      <c r="M946" s="57"/>
      <c r="N946" s="57"/>
      <c r="O946" s="57"/>
    </row>
    <row r="947" spans="1:15">
      <c r="A947" s="58"/>
      <c r="B947" s="57"/>
      <c r="C947" s="59">
        <f>IFERROR(VLOOKUP($B947,Staff!$A$2:$B$1001,2,FALSE),"")</f>
        <v>0</v>
      </c>
      <c r="D947" s="57"/>
      <c r="E947" s="63"/>
      <c r="F947" s="63"/>
      <c r="G947" s="63"/>
      <c r="H947" s="63"/>
      <c r="I947" s="61"/>
      <c r="J947" s="64" t="str">
        <f>IF(OR($G947="",$H947=""),"",MAX(0,MOD($H947-$G947,1)*24-N($I947)/60))</f>
        <v/>
      </c>
      <c r="K947" s="64" t="str">
        <f>IF($J947="","",MIN($J947,vc_overtime_threshold))</f>
        <v/>
      </c>
      <c r="L947" s="64" t="str">
        <f>IF($J947="","",MAX(0,$J947-vc_overtime_threshold))</f>
        <v/>
      </c>
      <c r="M947" s="57"/>
      <c r="N947" s="57"/>
      <c r="O947" s="57"/>
    </row>
    <row r="948" spans="1:15">
      <c r="A948" s="58"/>
      <c r="B948" s="57"/>
      <c r="C948" s="59">
        <f>IFERROR(VLOOKUP($B948,Staff!$A$2:$B$1001,2,FALSE),"")</f>
        <v>0</v>
      </c>
      <c r="D948" s="57"/>
      <c r="E948" s="63"/>
      <c r="F948" s="63"/>
      <c r="G948" s="63"/>
      <c r="H948" s="63"/>
      <c r="I948" s="61"/>
      <c r="J948" s="64" t="str">
        <f>IF(OR($G948="",$H948=""),"",MAX(0,MOD($H948-$G948,1)*24-N($I948)/60))</f>
        <v/>
      </c>
      <c r="K948" s="64" t="str">
        <f>IF($J948="","",MIN($J948,vc_overtime_threshold))</f>
        <v/>
      </c>
      <c r="L948" s="64" t="str">
        <f>IF($J948="","",MAX(0,$J948-vc_overtime_threshold))</f>
        <v/>
      </c>
      <c r="M948" s="57"/>
      <c r="N948" s="57"/>
      <c r="O948" s="57"/>
    </row>
    <row r="949" spans="1:15">
      <c r="A949" s="58"/>
      <c r="B949" s="57"/>
      <c r="C949" s="59">
        <f>IFERROR(VLOOKUP($B949,Staff!$A$2:$B$1001,2,FALSE),"")</f>
        <v>0</v>
      </c>
      <c r="D949" s="57"/>
      <c r="E949" s="63"/>
      <c r="F949" s="63"/>
      <c r="G949" s="63"/>
      <c r="H949" s="63"/>
      <c r="I949" s="61"/>
      <c r="J949" s="64" t="str">
        <f>IF(OR($G949="",$H949=""),"",MAX(0,MOD($H949-$G949,1)*24-N($I949)/60))</f>
        <v/>
      </c>
      <c r="K949" s="64" t="str">
        <f>IF($J949="","",MIN($J949,vc_overtime_threshold))</f>
        <v/>
      </c>
      <c r="L949" s="64" t="str">
        <f>IF($J949="","",MAX(0,$J949-vc_overtime_threshold))</f>
        <v/>
      </c>
      <c r="M949" s="57"/>
      <c r="N949" s="57"/>
      <c r="O949" s="57"/>
    </row>
    <row r="950" spans="1:15">
      <c r="A950" s="58"/>
      <c r="B950" s="57"/>
      <c r="C950" s="59">
        <f>IFERROR(VLOOKUP($B950,Staff!$A$2:$B$1001,2,FALSE),"")</f>
        <v>0</v>
      </c>
      <c r="D950" s="57"/>
      <c r="E950" s="63"/>
      <c r="F950" s="63"/>
      <c r="G950" s="63"/>
      <c r="H950" s="63"/>
      <c r="I950" s="61"/>
      <c r="J950" s="64" t="str">
        <f>IF(OR($G950="",$H950=""),"",MAX(0,MOD($H950-$G950,1)*24-N($I950)/60))</f>
        <v/>
      </c>
      <c r="K950" s="64" t="str">
        <f>IF($J950="","",MIN($J950,vc_overtime_threshold))</f>
        <v/>
      </c>
      <c r="L950" s="64" t="str">
        <f>IF($J950="","",MAX(0,$J950-vc_overtime_threshold))</f>
        <v/>
      </c>
      <c r="M950" s="57"/>
      <c r="N950" s="57"/>
      <c r="O950" s="57"/>
    </row>
    <row r="951" spans="1:15">
      <c r="A951" s="58"/>
      <c r="B951" s="57"/>
      <c r="C951" s="59">
        <f>IFERROR(VLOOKUP($B951,Staff!$A$2:$B$1001,2,FALSE),"")</f>
        <v>0</v>
      </c>
      <c r="D951" s="57"/>
      <c r="E951" s="63"/>
      <c r="F951" s="63"/>
      <c r="G951" s="63"/>
      <c r="H951" s="63"/>
      <c r="I951" s="61"/>
      <c r="J951" s="64" t="str">
        <f>IF(OR($G951="",$H951=""),"",MAX(0,MOD($H951-$G951,1)*24-N($I951)/60))</f>
        <v/>
      </c>
      <c r="K951" s="64" t="str">
        <f>IF($J951="","",MIN($J951,vc_overtime_threshold))</f>
        <v/>
      </c>
      <c r="L951" s="64" t="str">
        <f>IF($J951="","",MAX(0,$J951-vc_overtime_threshold))</f>
        <v/>
      </c>
      <c r="M951" s="57"/>
      <c r="N951" s="57"/>
      <c r="O951" s="57"/>
    </row>
    <row r="952" spans="1:15">
      <c r="A952" s="58"/>
      <c r="B952" s="57"/>
      <c r="C952" s="59">
        <f>IFERROR(VLOOKUP($B952,Staff!$A$2:$B$1001,2,FALSE),"")</f>
        <v>0</v>
      </c>
      <c r="D952" s="57"/>
      <c r="E952" s="63"/>
      <c r="F952" s="63"/>
      <c r="G952" s="63"/>
      <c r="H952" s="63"/>
      <c r="I952" s="61"/>
      <c r="J952" s="64" t="str">
        <f>IF(OR($G952="",$H952=""),"",MAX(0,MOD($H952-$G952,1)*24-N($I952)/60))</f>
        <v/>
      </c>
      <c r="K952" s="64" t="str">
        <f>IF($J952="","",MIN($J952,vc_overtime_threshold))</f>
        <v/>
      </c>
      <c r="L952" s="64" t="str">
        <f>IF($J952="","",MAX(0,$J952-vc_overtime_threshold))</f>
        <v/>
      </c>
      <c r="M952" s="57"/>
      <c r="N952" s="57"/>
      <c r="O952" s="57"/>
    </row>
    <row r="953" spans="1:15">
      <c r="A953" s="58"/>
      <c r="B953" s="57"/>
      <c r="C953" s="59">
        <f>IFERROR(VLOOKUP($B953,Staff!$A$2:$B$1001,2,FALSE),"")</f>
        <v>0</v>
      </c>
      <c r="D953" s="57"/>
      <c r="E953" s="63"/>
      <c r="F953" s="63"/>
      <c r="G953" s="63"/>
      <c r="H953" s="63"/>
      <c r="I953" s="61"/>
      <c r="J953" s="64" t="str">
        <f>IF(OR($G953="",$H953=""),"",MAX(0,MOD($H953-$G953,1)*24-N($I953)/60))</f>
        <v/>
      </c>
      <c r="K953" s="64" t="str">
        <f>IF($J953="","",MIN($J953,vc_overtime_threshold))</f>
        <v/>
      </c>
      <c r="L953" s="64" t="str">
        <f>IF($J953="","",MAX(0,$J953-vc_overtime_threshold))</f>
        <v/>
      </c>
      <c r="M953" s="57"/>
      <c r="N953" s="57"/>
      <c r="O953" s="57"/>
    </row>
    <row r="954" spans="1:15">
      <c r="A954" s="58"/>
      <c r="B954" s="57"/>
      <c r="C954" s="59">
        <f>IFERROR(VLOOKUP($B954,Staff!$A$2:$B$1001,2,FALSE),"")</f>
        <v>0</v>
      </c>
      <c r="D954" s="57"/>
      <c r="E954" s="63"/>
      <c r="F954" s="63"/>
      <c r="G954" s="63"/>
      <c r="H954" s="63"/>
      <c r="I954" s="61"/>
      <c r="J954" s="64" t="str">
        <f>IF(OR($G954="",$H954=""),"",MAX(0,MOD($H954-$G954,1)*24-N($I954)/60))</f>
        <v/>
      </c>
      <c r="K954" s="64" t="str">
        <f>IF($J954="","",MIN($J954,vc_overtime_threshold))</f>
        <v/>
      </c>
      <c r="L954" s="64" t="str">
        <f>IF($J954="","",MAX(0,$J954-vc_overtime_threshold))</f>
        <v/>
      </c>
      <c r="M954" s="57"/>
      <c r="N954" s="57"/>
      <c r="O954" s="57"/>
    </row>
    <row r="955" spans="1:15">
      <c r="A955" s="58"/>
      <c r="B955" s="57"/>
      <c r="C955" s="59">
        <f>IFERROR(VLOOKUP($B955,Staff!$A$2:$B$1001,2,FALSE),"")</f>
        <v>0</v>
      </c>
      <c r="D955" s="57"/>
      <c r="E955" s="63"/>
      <c r="F955" s="63"/>
      <c r="G955" s="63"/>
      <c r="H955" s="63"/>
      <c r="I955" s="61"/>
      <c r="J955" s="64" t="str">
        <f>IF(OR($G955="",$H955=""),"",MAX(0,MOD($H955-$G955,1)*24-N($I955)/60))</f>
        <v/>
      </c>
      <c r="K955" s="64" t="str">
        <f>IF($J955="","",MIN($J955,vc_overtime_threshold))</f>
        <v/>
      </c>
      <c r="L955" s="64" t="str">
        <f>IF($J955="","",MAX(0,$J955-vc_overtime_threshold))</f>
        <v/>
      </c>
      <c r="M955" s="57"/>
      <c r="N955" s="57"/>
      <c r="O955" s="57"/>
    </row>
    <row r="956" spans="1:15">
      <c r="A956" s="58"/>
      <c r="B956" s="57"/>
      <c r="C956" s="59">
        <f>IFERROR(VLOOKUP($B956,Staff!$A$2:$B$1001,2,FALSE),"")</f>
        <v>0</v>
      </c>
      <c r="D956" s="57"/>
      <c r="E956" s="63"/>
      <c r="F956" s="63"/>
      <c r="G956" s="63"/>
      <c r="H956" s="63"/>
      <c r="I956" s="61"/>
      <c r="J956" s="64" t="str">
        <f>IF(OR($G956="",$H956=""),"",MAX(0,MOD($H956-$G956,1)*24-N($I956)/60))</f>
        <v/>
      </c>
      <c r="K956" s="64" t="str">
        <f>IF($J956="","",MIN($J956,vc_overtime_threshold))</f>
        <v/>
      </c>
      <c r="L956" s="64" t="str">
        <f>IF($J956="","",MAX(0,$J956-vc_overtime_threshold))</f>
        <v/>
      </c>
      <c r="M956" s="57"/>
      <c r="N956" s="57"/>
      <c r="O956" s="57"/>
    </row>
    <row r="957" spans="1:15">
      <c r="A957" s="58"/>
      <c r="B957" s="57"/>
      <c r="C957" s="59">
        <f>IFERROR(VLOOKUP($B957,Staff!$A$2:$B$1001,2,FALSE),"")</f>
        <v>0</v>
      </c>
      <c r="D957" s="57"/>
      <c r="E957" s="63"/>
      <c r="F957" s="63"/>
      <c r="G957" s="63"/>
      <c r="H957" s="63"/>
      <c r="I957" s="61"/>
      <c r="J957" s="64" t="str">
        <f>IF(OR($G957="",$H957=""),"",MAX(0,MOD($H957-$G957,1)*24-N($I957)/60))</f>
        <v/>
      </c>
      <c r="K957" s="64" t="str">
        <f>IF($J957="","",MIN($J957,vc_overtime_threshold))</f>
        <v/>
      </c>
      <c r="L957" s="64" t="str">
        <f>IF($J957="","",MAX(0,$J957-vc_overtime_threshold))</f>
        <v/>
      </c>
      <c r="M957" s="57"/>
      <c r="N957" s="57"/>
      <c r="O957" s="57"/>
    </row>
    <row r="958" spans="1:15">
      <c r="A958" s="58"/>
      <c r="B958" s="57"/>
      <c r="C958" s="59">
        <f>IFERROR(VLOOKUP($B958,Staff!$A$2:$B$1001,2,FALSE),"")</f>
        <v>0</v>
      </c>
      <c r="D958" s="57"/>
      <c r="E958" s="63"/>
      <c r="F958" s="63"/>
      <c r="G958" s="63"/>
      <c r="H958" s="63"/>
      <c r="I958" s="61"/>
      <c r="J958" s="64" t="str">
        <f>IF(OR($G958="",$H958=""),"",MAX(0,MOD($H958-$G958,1)*24-N($I958)/60))</f>
        <v/>
      </c>
      <c r="K958" s="64" t="str">
        <f>IF($J958="","",MIN($J958,vc_overtime_threshold))</f>
        <v/>
      </c>
      <c r="L958" s="64" t="str">
        <f>IF($J958="","",MAX(0,$J958-vc_overtime_threshold))</f>
        <v/>
      </c>
      <c r="M958" s="57"/>
      <c r="N958" s="57"/>
      <c r="O958" s="57"/>
    </row>
    <row r="959" spans="1:15">
      <c r="A959" s="58"/>
      <c r="B959" s="57"/>
      <c r="C959" s="59">
        <f>IFERROR(VLOOKUP($B959,Staff!$A$2:$B$1001,2,FALSE),"")</f>
        <v>0</v>
      </c>
      <c r="D959" s="57"/>
      <c r="E959" s="63"/>
      <c r="F959" s="63"/>
      <c r="G959" s="63"/>
      <c r="H959" s="63"/>
      <c r="I959" s="61"/>
      <c r="J959" s="64" t="str">
        <f>IF(OR($G959="",$H959=""),"",MAX(0,MOD($H959-$G959,1)*24-N($I959)/60))</f>
        <v/>
      </c>
      <c r="K959" s="64" t="str">
        <f>IF($J959="","",MIN($J959,vc_overtime_threshold))</f>
        <v/>
      </c>
      <c r="L959" s="64" t="str">
        <f>IF($J959="","",MAX(0,$J959-vc_overtime_threshold))</f>
        <v/>
      </c>
      <c r="M959" s="57"/>
      <c r="N959" s="57"/>
      <c r="O959" s="57"/>
    </row>
    <row r="960" spans="1:15">
      <c r="A960" s="58"/>
      <c r="B960" s="57"/>
      <c r="C960" s="59">
        <f>IFERROR(VLOOKUP($B960,Staff!$A$2:$B$1001,2,FALSE),"")</f>
        <v>0</v>
      </c>
      <c r="D960" s="57"/>
      <c r="E960" s="63"/>
      <c r="F960" s="63"/>
      <c r="G960" s="63"/>
      <c r="H960" s="63"/>
      <c r="I960" s="61"/>
      <c r="J960" s="64" t="str">
        <f>IF(OR($G960="",$H960=""),"",MAX(0,MOD($H960-$G960,1)*24-N($I960)/60))</f>
        <v/>
      </c>
      <c r="K960" s="64" t="str">
        <f>IF($J960="","",MIN($J960,vc_overtime_threshold))</f>
        <v/>
      </c>
      <c r="L960" s="64" t="str">
        <f>IF($J960="","",MAX(0,$J960-vc_overtime_threshold))</f>
        <v/>
      </c>
      <c r="M960" s="57"/>
      <c r="N960" s="57"/>
      <c r="O960" s="57"/>
    </row>
    <row r="961" spans="1:15">
      <c r="A961" s="58"/>
      <c r="B961" s="57"/>
      <c r="C961" s="59">
        <f>IFERROR(VLOOKUP($B961,Staff!$A$2:$B$1001,2,FALSE),"")</f>
        <v>0</v>
      </c>
      <c r="D961" s="57"/>
      <c r="E961" s="63"/>
      <c r="F961" s="63"/>
      <c r="G961" s="63"/>
      <c r="H961" s="63"/>
      <c r="I961" s="61"/>
      <c r="J961" s="64" t="str">
        <f>IF(OR($G961="",$H961=""),"",MAX(0,MOD($H961-$G961,1)*24-N($I961)/60))</f>
        <v/>
      </c>
      <c r="K961" s="64" t="str">
        <f>IF($J961="","",MIN($J961,vc_overtime_threshold))</f>
        <v/>
      </c>
      <c r="L961" s="64" t="str">
        <f>IF($J961="","",MAX(0,$J961-vc_overtime_threshold))</f>
        <v/>
      </c>
      <c r="M961" s="57"/>
      <c r="N961" s="57"/>
      <c r="O961" s="57"/>
    </row>
    <row r="962" spans="1:15">
      <c r="A962" s="58"/>
      <c r="B962" s="57"/>
      <c r="C962" s="59">
        <f>IFERROR(VLOOKUP($B962,Staff!$A$2:$B$1001,2,FALSE),"")</f>
        <v>0</v>
      </c>
      <c r="D962" s="57"/>
      <c r="E962" s="63"/>
      <c r="F962" s="63"/>
      <c r="G962" s="63"/>
      <c r="H962" s="63"/>
      <c r="I962" s="61"/>
      <c r="J962" s="64" t="str">
        <f>IF(OR($G962="",$H962=""),"",MAX(0,MOD($H962-$G962,1)*24-N($I962)/60))</f>
        <v/>
      </c>
      <c r="K962" s="64" t="str">
        <f>IF($J962="","",MIN($J962,vc_overtime_threshold))</f>
        <v/>
      </c>
      <c r="L962" s="64" t="str">
        <f>IF($J962="","",MAX(0,$J962-vc_overtime_threshold))</f>
        <v/>
      </c>
      <c r="M962" s="57"/>
      <c r="N962" s="57"/>
      <c r="O962" s="57"/>
    </row>
    <row r="963" spans="1:15">
      <c r="A963" s="58"/>
      <c r="B963" s="57"/>
      <c r="C963" s="59">
        <f>IFERROR(VLOOKUP($B963,Staff!$A$2:$B$1001,2,FALSE),"")</f>
        <v>0</v>
      </c>
      <c r="D963" s="57"/>
      <c r="E963" s="63"/>
      <c r="F963" s="63"/>
      <c r="G963" s="63"/>
      <c r="H963" s="63"/>
      <c r="I963" s="61"/>
      <c r="J963" s="64" t="str">
        <f>IF(OR($G963="",$H963=""),"",MAX(0,MOD($H963-$G963,1)*24-N($I963)/60))</f>
        <v/>
      </c>
      <c r="K963" s="64" t="str">
        <f>IF($J963="","",MIN($J963,vc_overtime_threshold))</f>
        <v/>
      </c>
      <c r="L963" s="64" t="str">
        <f>IF($J963="","",MAX(0,$J963-vc_overtime_threshold))</f>
        <v/>
      </c>
      <c r="M963" s="57"/>
      <c r="N963" s="57"/>
      <c r="O963" s="57"/>
    </row>
    <row r="964" spans="1:15">
      <c r="A964" s="58"/>
      <c r="B964" s="57"/>
      <c r="C964" s="59">
        <f>IFERROR(VLOOKUP($B964,Staff!$A$2:$B$1001,2,FALSE),"")</f>
        <v>0</v>
      </c>
      <c r="D964" s="57"/>
      <c r="E964" s="63"/>
      <c r="F964" s="63"/>
      <c r="G964" s="63"/>
      <c r="H964" s="63"/>
      <c r="I964" s="61"/>
      <c r="J964" s="64" t="str">
        <f>IF(OR($G964="",$H964=""),"",MAX(0,MOD($H964-$G964,1)*24-N($I964)/60))</f>
        <v/>
      </c>
      <c r="K964" s="64" t="str">
        <f>IF($J964="","",MIN($J964,vc_overtime_threshold))</f>
        <v/>
      </c>
      <c r="L964" s="64" t="str">
        <f>IF($J964="","",MAX(0,$J964-vc_overtime_threshold))</f>
        <v/>
      </c>
      <c r="M964" s="57"/>
      <c r="N964" s="57"/>
      <c r="O964" s="57"/>
    </row>
    <row r="965" spans="1:15">
      <c r="A965" s="58"/>
      <c r="B965" s="57"/>
      <c r="C965" s="59">
        <f>IFERROR(VLOOKUP($B965,Staff!$A$2:$B$1001,2,FALSE),"")</f>
        <v>0</v>
      </c>
      <c r="D965" s="57"/>
      <c r="E965" s="63"/>
      <c r="F965" s="63"/>
      <c r="G965" s="63"/>
      <c r="H965" s="63"/>
      <c r="I965" s="61"/>
      <c r="J965" s="64" t="str">
        <f>IF(OR($G965="",$H965=""),"",MAX(0,MOD($H965-$G965,1)*24-N($I965)/60))</f>
        <v/>
      </c>
      <c r="K965" s="64" t="str">
        <f>IF($J965="","",MIN($J965,vc_overtime_threshold))</f>
        <v/>
      </c>
      <c r="L965" s="64" t="str">
        <f>IF($J965="","",MAX(0,$J965-vc_overtime_threshold))</f>
        <v/>
      </c>
      <c r="M965" s="57"/>
      <c r="N965" s="57"/>
      <c r="O965" s="57"/>
    </row>
    <row r="966" spans="1:15">
      <c r="A966" s="58"/>
      <c r="B966" s="57"/>
      <c r="C966" s="59">
        <f>IFERROR(VLOOKUP($B966,Staff!$A$2:$B$1001,2,FALSE),"")</f>
        <v>0</v>
      </c>
      <c r="D966" s="57"/>
      <c r="E966" s="63"/>
      <c r="F966" s="63"/>
      <c r="G966" s="63"/>
      <c r="H966" s="63"/>
      <c r="I966" s="61"/>
      <c r="J966" s="64" t="str">
        <f>IF(OR($G966="",$H966=""),"",MAX(0,MOD($H966-$G966,1)*24-N($I966)/60))</f>
        <v/>
      </c>
      <c r="K966" s="64" t="str">
        <f>IF($J966="","",MIN($J966,vc_overtime_threshold))</f>
        <v/>
      </c>
      <c r="L966" s="64" t="str">
        <f>IF($J966="","",MAX(0,$J966-vc_overtime_threshold))</f>
        <v/>
      </c>
      <c r="M966" s="57"/>
      <c r="N966" s="57"/>
      <c r="O966" s="57"/>
    </row>
    <row r="967" spans="1:15">
      <c r="A967" s="58"/>
      <c r="B967" s="57"/>
      <c r="C967" s="59">
        <f>IFERROR(VLOOKUP($B967,Staff!$A$2:$B$1001,2,FALSE),"")</f>
        <v>0</v>
      </c>
      <c r="D967" s="57"/>
      <c r="E967" s="63"/>
      <c r="F967" s="63"/>
      <c r="G967" s="63"/>
      <c r="H967" s="63"/>
      <c r="I967" s="61"/>
      <c r="J967" s="64" t="str">
        <f>IF(OR($G967="",$H967=""),"",MAX(0,MOD($H967-$G967,1)*24-N($I967)/60))</f>
        <v/>
      </c>
      <c r="K967" s="64" t="str">
        <f>IF($J967="","",MIN($J967,vc_overtime_threshold))</f>
        <v/>
      </c>
      <c r="L967" s="64" t="str">
        <f>IF($J967="","",MAX(0,$J967-vc_overtime_threshold))</f>
        <v/>
      </c>
      <c r="M967" s="57"/>
      <c r="N967" s="57"/>
      <c r="O967" s="57"/>
    </row>
    <row r="968" spans="1:15">
      <c r="A968" s="58"/>
      <c r="B968" s="57"/>
      <c r="C968" s="59">
        <f>IFERROR(VLOOKUP($B968,Staff!$A$2:$B$1001,2,FALSE),"")</f>
        <v>0</v>
      </c>
      <c r="D968" s="57"/>
      <c r="E968" s="63"/>
      <c r="F968" s="63"/>
      <c r="G968" s="63"/>
      <c r="H968" s="63"/>
      <c r="I968" s="61"/>
      <c r="J968" s="64" t="str">
        <f>IF(OR($G968="",$H968=""),"",MAX(0,MOD($H968-$G968,1)*24-N($I968)/60))</f>
        <v/>
      </c>
      <c r="K968" s="64" t="str">
        <f>IF($J968="","",MIN($J968,vc_overtime_threshold))</f>
        <v/>
      </c>
      <c r="L968" s="64" t="str">
        <f>IF($J968="","",MAX(0,$J968-vc_overtime_threshold))</f>
        <v/>
      </c>
      <c r="M968" s="57"/>
      <c r="N968" s="57"/>
      <c r="O968" s="57"/>
    </row>
    <row r="969" spans="1:15">
      <c r="A969" s="58"/>
      <c r="B969" s="57"/>
      <c r="C969" s="59">
        <f>IFERROR(VLOOKUP($B969,Staff!$A$2:$B$1001,2,FALSE),"")</f>
        <v>0</v>
      </c>
      <c r="D969" s="57"/>
      <c r="E969" s="63"/>
      <c r="F969" s="63"/>
      <c r="G969" s="63"/>
      <c r="H969" s="63"/>
      <c r="I969" s="61"/>
      <c r="J969" s="64" t="str">
        <f>IF(OR($G969="",$H969=""),"",MAX(0,MOD($H969-$G969,1)*24-N($I969)/60))</f>
        <v/>
      </c>
      <c r="K969" s="64" t="str">
        <f>IF($J969="","",MIN($J969,vc_overtime_threshold))</f>
        <v/>
      </c>
      <c r="L969" s="64" t="str">
        <f>IF($J969="","",MAX(0,$J969-vc_overtime_threshold))</f>
        <v/>
      </c>
      <c r="M969" s="57"/>
      <c r="N969" s="57"/>
      <c r="O969" s="57"/>
    </row>
    <row r="970" spans="1:15">
      <c r="A970" s="58"/>
      <c r="B970" s="57"/>
      <c r="C970" s="59">
        <f>IFERROR(VLOOKUP($B970,Staff!$A$2:$B$1001,2,FALSE),"")</f>
        <v>0</v>
      </c>
      <c r="D970" s="57"/>
      <c r="E970" s="63"/>
      <c r="F970" s="63"/>
      <c r="G970" s="63"/>
      <c r="H970" s="63"/>
      <c r="I970" s="61"/>
      <c r="J970" s="64" t="str">
        <f>IF(OR($G970="",$H970=""),"",MAX(0,MOD($H970-$G970,1)*24-N($I970)/60))</f>
        <v/>
      </c>
      <c r="K970" s="64" t="str">
        <f>IF($J970="","",MIN($J970,vc_overtime_threshold))</f>
        <v/>
      </c>
      <c r="L970" s="64" t="str">
        <f>IF($J970="","",MAX(0,$J970-vc_overtime_threshold))</f>
        <v/>
      </c>
      <c r="M970" s="57"/>
      <c r="N970" s="57"/>
      <c r="O970" s="57"/>
    </row>
    <row r="971" spans="1:15">
      <c r="A971" s="58"/>
      <c r="B971" s="57"/>
      <c r="C971" s="59">
        <f>IFERROR(VLOOKUP($B971,Staff!$A$2:$B$1001,2,FALSE),"")</f>
        <v>0</v>
      </c>
      <c r="D971" s="57"/>
      <c r="E971" s="63"/>
      <c r="F971" s="63"/>
      <c r="G971" s="63"/>
      <c r="H971" s="63"/>
      <c r="I971" s="61"/>
      <c r="J971" s="64" t="str">
        <f>IF(OR($G971="",$H971=""),"",MAX(0,MOD($H971-$G971,1)*24-N($I971)/60))</f>
        <v/>
      </c>
      <c r="K971" s="64" t="str">
        <f>IF($J971="","",MIN($J971,vc_overtime_threshold))</f>
        <v/>
      </c>
      <c r="L971" s="64" t="str">
        <f>IF($J971="","",MAX(0,$J971-vc_overtime_threshold))</f>
        <v/>
      </c>
      <c r="M971" s="57"/>
      <c r="N971" s="57"/>
      <c r="O971" s="57"/>
    </row>
    <row r="972" spans="1:15">
      <c r="A972" s="58"/>
      <c r="B972" s="57"/>
      <c r="C972" s="59">
        <f>IFERROR(VLOOKUP($B972,Staff!$A$2:$B$1001,2,FALSE),"")</f>
        <v>0</v>
      </c>
      <c r="D972" s="57"/>
      <c r="E972" s="63"/>
      <c r="F972" s="63"/>
      <c r="G972" s="63"/>
      <c r="H972" s="63"/>
      <c r="I972" s="61"/>
      <c r="J972" s="64" t="str">
        <f>IF(OR($G972="",$H972=""),"",MAX(0,MOD($H972-$G972,1)*24-N($I972)/60))</f>
        <v/>
      </c>
      <c r="K972" s="64" t="str">
        <f>IF($J972="","",MIN($J972,vc_overtime_threshold))</f>
        <v/>
      </c>
      <c r="L972" s="64" t="str">
        <f>IF($J972="","",MAX(0,$J972-vc_overtime_threshold))</f>
        <v/>
      </c>
      <c r="M972" s="57"/>
      <c r="N972" s="57"/>
      <c r="O972" s="57"/>
    </row>
    <row r="973" spans="1:15">
      <c r="A973" s="58"/>
      <c r="B973" s="57"/>
      <c r="C973" s="59">
        <f>IFERROR(VLOOKUP($B973,Staff!$A$2:$B$1001,2,FALSE),"")</f>
        <v>0</v>
      </c>
      <c r="D973" s="57"/>
      <c r="E973" s="63"/>
      <c r="F973" s="63"/>
      <c r="G973" s="63"/>
      <c r="H973" s="63"/>
      <c r="I973" s="61"/>
      <c r="J973" s="64" t="str">
        <f>IF(OR($G973="",$H973=""),"",MAX(0,MOD($H973-$G973,1)*24-N($I973)/60))</f>
        <v/>
      </c>
      <c r="K973" s="64" t="str">
        <f>IF($J973="","",MIN($J973,vc_overtime_threshold))</f>
        <v/>
      </c>
      <c r="L973" s="64" t="str">
        <f>IF($J973="","",MAX(0,$J973-vc_overtime_threshold))</f>
        <v/>
      </c>
      <c r="M973" s="57"/>
      <c r="N973" s="57"/>
      <c r="O973" s="57"/>
    </row>
    <row r="974" spans="1:15">
      <c r="A974" s="58"/>
      <c r="B974" s="57"/>
      <c r="C974" s="59">
        <f>IFERROR(VLOOKUP($B974,Staff!$A$2:$B$1001,2,FALSE),"")</f>
        <v>0</v>
      </c>
      <c r="D974" s="57"/>
      <c r="E974" s="63"/>
      <c r="F974" s="63"/>
      <c r="G974" s="63"/>
      <c r="H974" s="63"/>
      <c r="I974" s="61"/>
      <c r="J974" s="64" t="str">
        <f>IF(OR($G974="",$H974=""),"",MAX(0,MOD($H974-$G974,1)*24-N($I974)/60))</f>
        <v/>
      </c>
      <c r="K974" s="64" t="str">
        <f>IF($J974="","",MIN($J974,vc_overtime_threshold))</f>
        <v/>
      </c>
      <c r="L974" s="64" t="str">
        <f>IF($J974="","",MAX(0,$J974-vc_overtime_threshold))</f>
        <v/>
      </c>
      <c r="M974" s="57"/>
      <c r="N974" s="57"/>
      <c r="O974" s="57"/>
    </row>
    <row r="975" spans="1:15">
      <c r="A975" s="58"/>
      <c r="B975" s="57"/>
      <c r="C975" s="59">
        <f>IFERROR(VLOOKUP($B975,Staff!$A$2:$B$1001,2,FALSE),"")</f>
        <v>0</v>
      </c>
      <c r="D975" s="57"/>
      <c r="E975" s="63"/>
      <c r="F975" s="63"/>
      <c r="G975" s="63"/>
      <c r="H975" s="63"/>
      <c r="I975" s="61"/>
      <c r="J975" s="64" t="str">
        <f>IF(OR($G975="",$H975=""),"",MAX(0,MOD($H975-$G975,1)*24-N($I975)/60))</f>
        <v/>
      </c>
      <c r="K975" s="64" t="str">
        <f>IF($J975="","",MIN($J975,vc_overtime_threshold))</f>
        <v/>
      </c>
      <c r="L975" s="64" t="str">
        <f>IF($J975="","",MAX(0,$J975-vc_overtime_threshold))</f>
        <v/>
      </c>
      <c r="M975" s="57"/>
      <c r="N975" s="57"/>
      <c r="O975" s="57"/>
    </row>
    <row r="976" spans="1:15">
      <c r="A976" s="58"/>
      <c r="B976" s="57"/>
      <c r="C976" s="59">
        <f>IFERROR(VLOOKUP($B976,Staff!$A$2:$B$1001,2,FALSE),"")</f>
        <v>0</v>
      </c>
      <c r="D976" s="57"/>
      <c r="E976" s="63"/>
      <c r="F976" s="63"/>
      <c r="G976" s="63"/>
      <c r="H976" s="63"/>
      <c r="I976" s="61"/>
      <c r="J976" s="64" t="str">
        <f>IF(OR($G976="",$H976=""),"",MAX(0,MOD($H976-$G976,1)*24-N($I976)/60))</f>
        <v/>
      </c>
      <c r="K976" s="64" t="str">
        <f>IF($J976="","",MIN($J976,vc_overtime_threshold))</f>
        <v/>
      </c>
      <c r="L976" s="64" t="str">
        <f>IF($J976="","",MAX(0,$J976-vc_overtime_threshold))</f>
        <v/>
      </c>
      <c r="M976" s="57"/>
      <c r="N976" s="57"/>
      <c r="O976" s="57"/>
    </row>
    <row r="977" spans="1:15">
      <c r="A977" s="58"/>
      <c r="B977" s="57"/>
      <c r="C977" s="59">
        <f>IFERROR(VLOOKUP($B977,Staff!$A$2:$B$1001,2,FALSE),"")</f>
        <v>0</v>
      </c>
      <c r="D977" s="57"/>
      <c r="E977" s="63"/>
      <c r="F977" s="63"/>
      <c r="G977" s="63"/>
      <c r="H977" s="63"/>
      <c r="I977" s="61"/>
      <c r="J977" s="64" t="str">
        <f>IF(OR($G977="",$H977=""),"",MAX(0,MOD($H977-$G977,1)*24-N($I977)/60))</f>
        <v/>
      </c>
      <c r="K977" s="64" t="str">
        <f>IF($J977="","",MIN($J977,vc_overtime_threshold))</f>
        <v/>
      </c>
      <c r="L977" s="64" t="str">
        <f>IF($J977="","",MAX(0,$J977-vc_overtime_threshold))</f>
        <v/>
      </c>
      <c r="M977" s="57"/>
      <c r="N977" s="57"/>
      <c r="O977" s="57"/>
    </row>
    <row r="978" spans="1:15">
      <c r="A978" s="58"/>
      <c r="B978" s="57"/>
      <c r="C978" s="59">
        <f>IFERROR(VLOOKUP($B978,Staff!$A$2:$B$1001,2,FALSE),"")</f>
        <v>0</v>
      </c>
      <c r="D978" s="57"/>
      <c r="E978" s="63"/>
      <c r="F978" s="63"/>
      <c r="G978" s="63"/>
      <c r="H978" s="63"/>
      <c r="I978" s="61"/>
      <c r="J978" s="64" t="str">
        <f>IF(OR($G978="",$H978=""),"",MAX(0,MOD($H978-$G978,1)*24-N($I978)/60))</f>
        <v/>
      </c>
      <c r="K978" s="64" t="str">
        <f>IF($J978="","",MIN($J978,vc_overtime_threshold))</f>
        <v/>
      </c>
      <c r="L978" s="64" t="str">
        <f>IF($J978="","",MAX(0,$J978-vc_overtime_threshold))</f>
        <v/>
      </c>
      <c r="M978" s="57"/>
      <c r="N978" s="57"/>
      <c r="O978" s="57"/>
    </row>
    <row r="979" spans="1:15">
      <c r="A979" s="58"/>
      <c r="B979" s="57"/>
      <c r="C979" s="59">
        <f>IFERROR(VLOOKUP($B979,Staff!$A$2:$B$1001,2,FALSE),"")</f>
        <v>0</v>
      </c>
      <c r="D979" s="57"/>
      <c r="E979" s="63"/>
      <c r="F979" s="63"/>
      <c r="G979" s="63"/>
      <c r="H979" s="63"/>
      <c r="I979" s="61"/>
      <c r="J979" s="64" t="str">
        <f>IF(OR($G979="",$H979=""),"",MAX(0,MOD($H979-$G979,1)*24-N($I979)/60))</f>
        <v/>
      </c>
      <c r="K979" s="64" t="str">
        <f>IF($J979="","",MIN($J979,vc_overtime_threshold))</f>
        <v/>
      </c>
      <c r="L979" s="64" t="str">
        <f>IF($J979="","",MAX(0,$J979-vc_overtime_threshold))</f>
        <v/>
      </c>
      <c r="M979" s="57"/>
      <c r="N979" s="57"/>
      <c r="O979" s="57"/>
    </row>
    <row r="980" spans="1:15">
      <c r="A980" s="58"/>
      <c r="B980" s="57"/>
      <c r="C980" s="59">
        <f>IFERROR(VLOOKUP($B980,Staff!$A$2:$B$1001,2,FALSE),"")</f>
        <v>0</v>
      </c>
      <c r="D980" s="57"/>
      <c r="E980" s="63"/>
      <c r="F980" s="63"/>
      <c r="G980" s="63"/>
      <c r="H980" s="63"/>
      <c r="I980" s="61"/>
      <c r="J980" s="64" t="str">
        <f>IF(OR($G980="",$H980=""),"",MAX(0,MOD($H980-$G980,1)*24-N($I980)/60))</f>
        <v/>
      </c>
      <c r="K980" s="64" t="str">
        <f>IF($J980="","",MIN($J980,vc_overtime_threshold))</f>
        <v/>
      </c>
      <c r="L980" s="64" t="str">
        <f>IF($J980="","",MAX(0,$J980-vc_overtime_threshold))</f>
        <v/>
      </c>
      <c r="M980" s="57"/>
      <c r="N980" s="57"/>
      <c r="O980" s="57"/>
    </row>
    <row r="981" spans="1:15">
      <c r="A981" s="58"/>
      <c r="B981" s="57"/>
      <c r="C981" s="59">
        <f>IFERROR(VLOOKUP($B981,Staff!$A$2:$B$1001,2,FALSE),"")</f>
        <v>0</v>
      </c>
      <c r="D981" s="57"/>
      <c r="E981" s="63"/>
      <c r="F981" s="63"/>
      <c r="G981" s="63"/>
      <c r="H981" s="63"/>
      <c r="I981" s="61"/>
      <c r="J981" s="64" t="str">
        <f>IF(OR($G981="",$H981=""),"",MAX(0,MOD($H981-$G981,1)*24-N($I981)/60))</f>
        <v/>
      </c>
      <c r="K981" s="64" t="str">
        <f>IF($J981="","",MIN($J981,vc_overtime_threshold))</f>
        <v/>
      </c>
      <c r="L981" s="64" t="str">
        <f>IF($J981="","",MAX(0,$J981-vc_overtime_threshold))</f>
        <v/>
      </c>
      <c r="M981" s="57"/>
      <c r="N981" s="57"/>
      <c r="O981" s="57"/>
    </row>
    <row r="982" spans="1:15">
      <c r="A982" s="58"/>
      <c r="B982" s="57"/>
      <c r="C982" s="59">
        <f>IFERROR(VLOOKUP($B982,Staff!$A$2:$B$1001,2,FALSE),"")</f>
        <v>0</v>
      </c>
      <c r="D982" s="57"/>
      <c r="E982" s="63"/>
      <c r="F982" s="63"/>
      <c r="G982" s="63"/>
      <c r="H982" s="63"/>
      <c r="I982" s="61"/>
      <c r="J982" s="64" t="str">
        <f>IF(OR($G982="",$H982=""),"",MAX(0,MOD($H982-$G982,1)*24-N($I982)/60))</f>
        <v/>
      </c>
      <c r="K982" s="64" t="str">
        <f>IF($J982="","",MIN($J982,vc_overtime_threshold))</f>
        <v/>
      </c>
      <c r="L982" s="64" t="str">
        <f>IF($J982="","",MAX(0,$J982-vc_overtime_threshold))</f>
        <v/>
      </c>
      <c r="M982" s="57"/>
      <c r="N982" s="57"/>
      <c r="O982" s="57"/>
    </row>
    <row r="983" spans="1:15">
      <c r="A983" s="58"/>
      <c r="B983" s="57"/>
      <c r="C983" s="59">
        <f>IFERROR(VLOOKUP($B983,Staff!$A$2:$B$1001,2,FALSE),"")</f>
        <v>0</v>
      </c>
      <c r="D983" s="57"/>
      <c r="E983" s="63"/>
      <c r="F983" s="63"/>
      <c r="G983" s="63"/>
      <c r="H983" s="63"/>
      <c r="I983" s="61"/>
      <c r="J983" s="64" t="str">
        <f>IF(OR($G983="",$H983=""),"",MAX(0,MOD($H983-$G983,1)*24-N($I983)/60))</f>
        <v/>
      </c>
      <c r="K983" s="64" t="str">
        <f>IF($J983="","",MIN($J983,vc_overtime_threshold))</f>
        <v/>
      </c>
      <c r="L983" s="64" t="str">
        <f>IF($J983="","",MAX(0,$J983-vc_overtime_threshold))</f>
        <v/>
      </c>
      <c r="M983" s="57"/>
      <c r="N983" s="57"/>
      <c r="O983" s="57"/>
    </row>
    <row r="984" spans="1:15">
      <c r="A984" s="58"/>
      <c r="B984" s="57"/>
      <c r="C984" s="59">
        <f>IFERROR(VLOOKUP($B984,Staff!$A$2:$B$1001,2,FALSE),"")</f>
        <v>0</v>
      </c>
      <c r="D984" s="57"/>
      <c r="E984" s="63"/>
      <c r="F984" s="63"/>
      <c r="G984" s="63"/>
      <c r="H984" s="63"/>
      <c r="I984" s="61"/>
      <c r="J984" s="64" t="str">
        <f>IF(OR($G984="",$H984=""),"",MAX(0,MOD($H984-$G984,1)*24-N($I984)/60))</f>
        <v/>
      </c>
      <c r="K984" s="64" t="str">
        <f>IF($J984="","",MIN($J984,vc_overtime_threshold))</f>
        <v/>
      </c>
      <c r="L984" s="64" t="str">
        <f>IF($J984="","",MAX(0,$J984-vc_overtime_threshold))</f>
        <v/>
      </c>
      <c r="M984" s="57"/>
      <c r="N984" s="57"/>
      <c r="O984" s="57"/>
    </row>
    <row r="985" spans="1:15">
      <c r="A985" s="58"/>
      <c r="B985" s="57"/>
      <c r="C985" s="59">
        <f>IFERROR(VLOOKUP($B985,Staff!$A$2:$B$1001,2,FALSE),"")</f>
        <v>0</v>
      </c>
      <c r="D985" s="57"/>
      <c r="E985" s="63"/>
      <c r="F985" s="63"/>
      <c r="G985" s="63"/>
      <c r="H985" s="63"/>
      <c r="I985" s="61"/>
      <c r="J985" s="64" t="str">
        <f>IF(OR($G985="",$H985=""),"",MAX(0,MOD($H985-$G985,1)*24-N($I985)/60))</f>
        <v/>
      </c>
      <c r="K985" s="64" t="str">
        <f>IF($J985="","",MIN($J985,vc_overtime_threshold))</f>
        <v/>
      </c>
      <c r="L985" s="64" t="str">
        <f>IF($J985="","",MAX(0,$J985-vc_overtime_threshold))</f>
        <v/>
      </c>
      <c r="M985" s="57"/>
      <c r="N985" s="57"/>
      <c r="O985" s="57"/>
    </row>
    <row r="986" spans="1:15">
      <c r="A986" s="58"/>
      <c r="B986" s="57"/>
      <c r="C986" s="59">
        <f>IFERROR(VLOOKUP($B986,Staff!$A$2:$B$1001,2,FALSE),"")</f>
        <v>0</v>
      </c>
      <c r="D986" s="57"/>
      <c r="E986" s="63"/>
      <c r="F986" s="63"/>
      <c r="G986" s="63"/>
      <c r="H986" s="63"/>
      <c r="I986" s="61"/>
      <c r="J986" s="64" t="str">
        <f>IF(OR($G986="",$H986=""),"",MAX(0,MOD($H986-$G986,1)*24-N($I986)/60))</f>
        <v/>
      </c>
      <c r="K986" s="64" t="str">
        <f>IF($J986="","",MIN($J986,vc_overtime_threshold))</f>
        <v/>
      </c>
      <c r="L986" s="64" t="str">
        <f>IF($J986="","",MAX(0,$J986-vc_overtime_threshold))</f>
        <v/>
      </c>
      <c r="M986" s="57"/>
      <c r="N986" s="57"/>
      <c r="O986" s="57"/>
    </row>
    <row r="987" spans="1:15">
      <c r="A987" s="58"/>
      <c r="B987" s="57"/>
      <c r="C987" s="59">
        <f>IFERROR(VLOOKUP($B987,Staff!$A$2:$B$1001,2,FALSE),"")</f>
        <v>0</v>
      </c>
      <c r="D987" s="57"/>
      <c r="E987" s="63"/>
      <c r="F987" s="63"/>
      <c r="G987" s="63"/>
      <c r="H987" s="63"/>
      <c r="I987" s="61"/>
      <c r="J987" s="64" t="str">
        <f>IF(OR($G987="",$H987=""),"",MAX(0,MOD($H987-$G987,1)*24-N($I987)/60))</f>
        <v/>
      </c>
      <c r="K987" s="64" t="str">
        <f>IF($J987="","",MIN($J987,vc_overtime_threshold))</f>
        <v/>
      </c>
      <c r="L987" s="64" t="str">
        <f>IF($J987="","",MAX(0,$J987-vc_overtime_threshold))</f>
        <v/>
      </c>
      <c r="M987" s="57"/>
      <c r="N987" s="57"/>
      <c r="O987" s="57"/>
    </row>
    <row r="988" spans="1:15">
      <c r="A988" s="58"/>
      <c r="B988" s="57"/>
      <c r="C988" s="59">
        <f>IFERROR(VLOOKUP($B988,Staff!$A$2:$B$1001,2,FALSE),"")</f>
        <v>0</v>
      </c>
      <c r="D988" s="57"/>
      <c r="E988" s="63"/>
      <c r="F988" s="63"/>
      <c r="G988" s="63"/>
      <c r="H988" s="63"/>
      <c r="I988" s="61"/>
      <c r="J988" s="64" t="str">
        <f>IF(OR($G988="",$H988=""),"",MAX(0,MOD($H988-$G988,1)*24-N($I988)/60))</f>
        <v/>
      </c>
      <c r="K988" s="64" t="str">
        <f>IF($J988="","",MIN($J988,vc_overtime_threshold))</f>
        <v/>
      </c>
      <c r="L988" s="64" t="str">
        <f>IF($J988="","",MAX(0,$J988-vc_overtime_threshold))</f>
        <v/>
      </c>
      <c r="M988" s="57"/>
      <c r="N988" s="57"/>
      <c r="O988" s="57"/>
    </row>
    <row r="989" spans="1:15">
      <c r="A989" s="58"/>
      <c r="B989" s="57"/>
      <c r="C989" s="59">
        <f>IFERROR(VLOOKUP($B989,Staff!$A$2:$B$1001,2,FALSE),"")</f>
        <v>0</v>
      </c>
      <c r="D989" s="57"/>
      <c r="E989" s="63"/>
      <c r="F989" s="63"/>
      <c r="G989" s="63"/>
      <c r="H989" s="63"/>
      <c r="I989" s="61"/>
      <c r="J989" s="64" t="str">
        <f>IF(OR($G989="",$H989=""),"",MAX(0,MOD($H989-$G989,1)*24-N($I989)/60))</f>
        <v/>
      </c>
      <c r="K989" s="64" t="str">
        <f>IF($J989="","",MIN($J989,vc_overtime_threshold))</f>
        <v/>
      </c>
      <c r="L989" s="64" t="str">
        <f>IF($J989="","",MAX(0,$J989-vc_overtime_threshold))</f>
        <v/>
      </c>
      <c r="M989" s="57"/>
      <c r="N989" s="57"/>
      <c r="O989" s="57"/>
    </row>
    <row r="990" spans="1:15">
      <c r="A990" s="58"/>
      <c r="B990" s="57"/>
      <c r="C990" s="59">
        <f>IFERROR(VLOOKUP($B990,Staff!$A$2:$B$1001,2,FALSE),"")</f>
        <v>0</v>
      </c>
      <c r="D990" s="57"/>
      <c r="E990" s="63"/>
      <c r="F990" s="63"/>
      <c r="G990" s="63"/>
      <c r="H990" s="63"/>
      <c r="I990" s="61"/>
      <c r="J990" s="64" t="str">
        <f>IF(OR($G990="",$H990=""),"",MAX(0,MOD($H990-$G990,1)*24-N($I990)/60))</f>
        <v/>
      </c>
      <c r="K990" s="64" t="str">
        <f>IF($J990="","",MIN($J990,vc_overtime_threshold))</f>
        <v/>
      </c>
      <c r="L990" s="64" t="str">
        <f>IF($J990="","",MAX(0,$J990-vc_overtime_threshold))</f>
        <v/>
      </c>
      <c r="M990" s="57"/>
      <c r="N990" s="57"/>
      <c r="O990" s="57"/>
    </row>
    <row r="991" spans="1:15">
      <c r="A991" s="58"/>
      <c r="B991" s="57"/>
      <c r="C991" s="59">
        <f>IFERROR(VLOOKUP($B991,Staff!$A$2:$B$1001,2,FALSE),"")</f>
        <v>0</v>
      </c>
      <c r="D991" s="57"/>
      <c r="E991" s="63"/>
      <c r="F991" s="63"/>
      <c r="G991" s="63"/>
      <c r="H991" s="63"/>
      <c r="I991" s="61"/>
      <c r="J991" s="64" t="str">
        <f>IF(OR($G991="",$H991=""),"",MAX(0,MOD($H991-$G991,1)*24-N($I991)/60))</f>
        <v/>
      </c>
      <c r="K991" s="64" t="str">
        <f>IF($J991="","",MIN($J991,vc_overtime_threshold))</f>
        <v/>
      </c>
      <c r="L991" s="64" t="str">
        <f>IF($J991="","",MAX(0,$J991-vc_overtime_threshold))</f>
        <v/>
      </c>
      <c r="M991" s="57"/>
      <c r="N991" s="57"/>
      <c r="O991" s="57"/>
    </row>
    <row r="992" spans="1:15">
      <c r="A992" s="58"/>
      <c r="B992" s="57"/>
      <c r="C992" s="59">
        <f>IFERROR(VLOOKUP($B992,Staff!$A$2:$B$1001,2,FALSE),"")</f>
        <v>0</v>
      </c>
      <c r="D992" s="57"/>
      <c r="E992" s="63"/>
      <c r="F992" s="63"/>
      <c r="G992" s="63"/>
      <c r="H992" s="63"/>
      <c r="I992" s="61"/>
      <c r="J992" s="64" t="str">
        <f>IF(OR($G992="",$H992=""),"",MAX(0,MOD($H992-$G992,1)*24-N($I992)/60))</f>
        <v/>
      </c>
      <c r="K992" s="64" t="str">
        <f>IF($J992="","",MIN($J992,vc_overtime_threshold))</f>
        <v/>
      </c>
      <c r="L992" s="64" t="str">
        <f>IF($J992="","",MAX(0,$J992-vc_overtime_threshold))</f>
        <v/>
      </c>
      <c r="M992" s="57"/>
      <c r="N992" s="57"/>
      <c r="O992" s="57"/>
    </row>
    <row r="993" spans="1:15">
      <c r="A993" s="58"/>
      <c r="B993" s="57"/>
      <c r="C993" s="59">
        <f>IFERROR(VLOOKUP($B993,Staff!$A$2:$B$1001,2,FALSE),"")</f>
        <v>0</v>
      </c>
      <c r="D993" s="57"/>
      <c r="E993" s="63"/>
      <c r="F993" s="63"/>
      <c r="G993" s="63"/>
      <c r="H993" s="63"/>
      <c r="I993" s="61"/>
      <c r="J993" s="64" t="str">
        <f>IF(OR($G993="",$H993=""),"",MAX(0,MOD($H993-$G993,1)*24-N($I993)/60))</f>
        <v/>
      </c>
      <c r="K993" s="64" t="str">
        <f>IF($J993="","",MIN($J993,vc_overtime_threshold))</f>
        <v/>
      </c>
      <c r="L993" s="64" t="str">
        <f>IF($J993="","",MAX(0,$J993-vc_overtime_threshold))</f>
        <v/>
      </c>
      <c r="M993" s="57"/>
      <c r="N993" s="57"/>
      <c r="O993" s="57"/>
    </row>
    <row r="994" spans="1:15">
      <c r="A994" s="58"/>
      <c r="B994" s="57"/>
      <c r="C994" s="59">
        <f>IFERROR(VLOOKUP($B994,Staff!$A$2:$B$1001,2,FALSE),"")</f>
        <v>0</v>
      </c>
      <c r="D994" s="57"/>
      <c r="E994" s="63"/>
      <c r="F994" s="63"/>
      <c r="G994" s="63"/>
      <c r="H994" s="63"/>
      <c r="I994" s="61"/>
      <c r="J994" s="64" t="str">
        <f>IF(OR($G994="",$H994=""),"",MAX(0,MOD($H994-$G994,1)*24-N($I994)/60))</f>
        <v/>
      </c>
      <c r="K994" s="64" t="str">
        <f>IF($J994="","",MIN($J994,vc_overtime_threshold))</f>
        <v/>
      </c>
      <c r="L994" s="64" t="str">
        <f>IF($J994="","",MAX(0,$J994-vc_overtime_threshold))</f>
        <v/>
      </c>
      <c r="M994" s="57"/>
      <c r="N994" s="57"/>
      <c r="O994" s="57"/>
    </row>
    <row r="995" spans="1:15">
      <c r="A995" s="58"/>
      <c r="B995" s="57"/>
      <c r="C995" s="59">
        <f>IFERROR(VLOOKUP($B995,Staff!$A$2:$B$1001,2,FALSE),"")</f>
        <v>0</v>
      </c>
      <c r="D995" s="57"/>
      <c r="E995" s="63"/>
      <c r="F995" s="63"/>
      <c r="G995" s="63"/>
      <c r="H995" s="63"/>
      <c r="I995" s="61"/>
      <c r="J995" s="64" t="str">
        <f>IF(OR($G995="",$H995=""),"",MAX(0,MOD($H995-$G995,1)*24-N($I995)/60))</f>
        <v/>
      </c>
      <c r="K995" s="64" t="str">
        <f>IF($J995="","",MIN($J995,vc_overtime_threshold))</f>
        <v/>
      </c>
      <c r="L995" s="64" t="str">
        <f>IF($J995="","",MAX(0,$J995-vc_overtime_threshold))</f>
        <v/>
      </c>
      <c r="M995" s="57"/>
      <c r="N995" s="57"/>
      <c r="O995" s="57"/>
    </row>
    <row r="996" spans="1:15">
      <c r="A996" s="58"/>
      <c r="B996" s="57"/>
      <c r="C996" s="59">
        <f>IFERROR(VLOOKUP($B996,Staff!$A$2:$B$1001,2,FALSE),"")</f>
        <v>0</v>
      </c>
      <c r="D996" s="57"/>
      <c r="E996" s="63"/>
      <c r="F996" s="63"/>
      <c r="G996" s="63"/>
      <c r="H996" s="63"/>
      <c r="I996" s="61"/>
      <c r="J996" s="64" t="str">
        <f>IF(OR($G996="",$H996=""),"",MAX(0,MOD($H996-$G996,1)*24-N($I996)/60))</f>
        <v/>
      </c>
      <c r="K996" s="64" t="str">
        <f>IF($J996="","",MIN($J996,vc_overtime_threshold))</f>
        <v/>
      </c>
      <c r="L996" s="64" t="str">
        <f>IF($J996="","",MAX(0,$J996-vc_overtime_threshold))</f>
        <v/>
      </c>
      <c r="M996" s="57"/>
      <c r="N996" s="57"/>
      <c r="O996" s="57"/>
    </row>
    <row r="997" spans="1:15">
      <c r="A997" s="58"/>
      <c r="B997" s="57"/>
      <c r="C997" s="59">
        <f>IFERROR(VLOOKUP($B997,Staff!$A$2:$B$1001,2,FALSE),"")</f>
        <v>0</v>
      </c>
      <c r="D997" s="57"/>
      <c r="E997" s="63"/>
      <c r="F997" s="63"/>
      <c r="G997" s="63"/>
      <c r="H997" s="63"/>
      <c r="I997" s="61"/>
      <c r="J997" s="64" t="str">
        <f>IF(OR($G997="",$H997=""),"",MAX(0,MOD($H997-$G997,1)*24-N($I997)/60))</f>
        <v/>
      </c>
      <c r="K997" s="64" t="str">
        <f>IF($J997="","",MIN($J997,vc_overtime_threshold))</f>
        <v/>
      </c>
      <c r="L997" s="64" t="str">
        <f>IF($J997="","",MAX(0,$J997-vc_overtime_threshold))</f>
        <v/>
      </c>
      <c r="M997" s="57"/>
      <c r="N997" s="57"/>
      <c r="O997" s="57"/>
    </row>
    <row r="998" spans="1:15">
      <c r="A998" s="58"/>
      <c r="B998" s="57"/>
      <c r="C998" s="59">
        <f>IFERROR(VLOOKUP($B998,Staff!$A$2:$B$1001,2,FALSE),"")</f>
        <v>0</v>
      </c>
      <c r="D998" s="57"/>
      <c r="E998" s="63"/>
      <c r="F998" s="63"/>
      <c r="G998" s="63"/>
      <c r="H998" s="63"/>
      <c r="I998" s="61"/>
      <c r="J998" s="64" t="str">
        <f>IF(OR($G998="",$H998=""),"",MAX(0,MOD($H998-$G998,1)*24-N($I998)/60))</f>
        <v/>
      </c>
      <c r="K998" s="64" t="str">
        <f>IF($J998="","",MIN($J998,vc_overtime_threshold))</f>
        <v/>
      </c>
      <c r="L998" s="64" t="str">
        <f>IF($J998="","",MAX(0,$J998-vc_overtime_threshold))</f>
        <v/>
      </c>
      <c r="M998" s="57"/>
      <c r="N998" s="57"/>
      <c r="O998" s="57"/>
    </row>
    <row r="999" spans="1:15">
      <c r="A999" s="58"/>
      <c r="B999" s="57"/>
      <c r="C999" s="59">
        <f>IFERROR(VLOOKUP($B999,Staff!$A$2:$B$1001,2,FALSE),"")</f>
        <v>0</v>
      </c>
      <c r="D999" s="57"/>
      <c r="E999" s="63"/>
      <c r="F999" s="63"/>
      <c r="G999" s="63"/>
      <c r="H999" s="63"/>
      <c r="I999" s="61"/>
      <c r="J999" s="64" t="str">
        <f>IF(OR($G999="",$H999=""),"",MAX(0,MOD($H999-$G999,1)*24-N($I999)/60))</f>
        <v/>
      </c>
      <c r="K999" s="64" t="str">
        <f>IF($J999="","",MIN($J999,vc_overtime_threshold))</f>
        <v/>
      </c>
      <c r="L999" s="64" t="str">
        <f>IF($J999="","",MAX(0,$J999-vc_overtime_threshold))</f>
        <v/>
      </c>
      <c r="M999" s="57"/>
      <c r="N999" s="57"/>
      <c r="O999" s="57"/>
    </row>
    <row r="1000" spans="1:15">
      <c r="A1000" s="58"/>
      <c r="B1000" s="57"/>
      <c r="C1000" s="59">
        <f>IFERROR(VLOOKUP($B1000,Staff!$A$2:$B$1001,2,FALSE),"")</f>
        <v>0</v>
      </c>
      <c r="D1000" s="57"/>
      <c r="E1000" s="63"/>
      <c r="F1000" s="63"/>
      <c r="G1000" s="63"/>
      <c r="H1000" s="63"/>
      <c r="I1000" s="61"/>
      <c r="J1000" s="64" t="str">
        <f>IF(OR($G1000="",$H1000=""),"",MAX(0,MOD($H1000-$G1000,1)*24-N($I1000)/60))</f>
        <v/>
      </c>
      <c r="K1000" s="64" t="str">
        <f>IF($J1000="","",MIN($J1000,vc_overtime_threshold))</f>
        <v/>
      </c>
      <c r="L1000" s="64" t="str">
        <f>IF($J1000="","",MAX(0,$J1000-vc_overtime_threshold))</f>
        <v/>
      </c>
      <c r="M1000" s="57"/>
      <c r="N1000" s="57"/>
      <c r="O1000" s="57"/>
    </row>
    <row r="1001" spans="1:15">
      <c r="A1001" s="58"/>
      <c r="B1001" s="57"/>
      <c r="C1001" s="59">
        <f>IFERROR(VLOOKUP($B1001,Staff!$A$2:$B$1001,2,FALSE),"")</f>
        <v>0</v>
      </c>
      <c r="D1001" s="57"/>
      <c r="E1001" s="63"/>
      <c r="F1001" s="63"/>
      <c r="G1001" s="63"/>
      <c r="H1001" s="63"/>
      <c r="I1001" s="61"/>
      <c r="J1001" s="64" t="str">
        <f>IF(OR($G1001="",$H1001=""),"",MAX(0,MOD($H1001-$G1001,1)*24-N($I1001)/60))</f>
        <v/>
      </c>
      <c r="K1001" s="64" t="str">
        <f>IF($J1001="","",MIN($J1001,vc_overtime_threshold))</f>
        <v/>
      </c>
      <c r="L1001" s="64" t="str">
        <f>IF($J1001="","",MAX(0,$J1001-vc_overtime_threshold))</f>
        <v/>
      </c>
      <c r="M1001" s="57"/>
      <c r="N1001" s="57"/>
      <c r="O1001" s="57"/>
    </row>
  </sheetData>
  <conditionalFormatting sqref="M2:M1001">
    <cfRule type="expression" dxfId="9" priority="1">
      <formula>=ISNUMBER(SEARCH("EXPIRED",$M2))</formula>
    </cfRule>
    <cfRule type="expression" dxfId="10" priority="2">
      <formula>=ISNUMBER(SEARCH("ACTION",$M2))</formula>
    </cfRule>
    <cfRule type="expression" dxfId="11" priority="3">
      <formula>=ISNUMBER(SEARCH("ENDED",$M2))</formula>
    </cfRule>
    <cfRule type="expression" dxfId="12" priority="4">
      <formula>=ISNUMBER(SEARCH("DUE",$M2))</formula>
    </cfRule>
    <cfRule type="expression" dxfId="13" priority="5">
      <formula>=ISNUMBER(SEARCH("MISSING",$M2))</formula>
    </cfRule>
    <cfRule type="expression" dxfId="14" priority="6">
      <formula>=ISNUMBER(SEARCH("NO DOCUMENTS",$M2))</formula>
    </cfRule>
    <cfRule type="expression" dxfId="15" priority="7">
      <formula>=ISNUMBER(SEARCH("VALID",$M2))</formula>
    </cfRule>
    <cfRule type="expression" dxfId="16" priority="8">
      <formula>=ISNUMBER(SEARCH("CURRENT",$M2))</formula>
    </cfRule>
    <cfRule type="expression" dxfId="17" priority="9">
      <formula>=ISNUMBER(SEARCH("OK",$M2))</formula>
    </cfRule>
  </conditionalFormatting>
  <dataValidations count="3">
    <dataValidation type="list" errorStyle="warning" operator="between" allowBlank="1" showDropDown="0" showInputMessage="1" showErrorMessage="1" errorTitle="Check this value" error="Keep your own value only if it is intentional." promptTitle="Choose or type" prompt="Choose a suggestion or type your own value." sqref="B2:B1001">
      <formula1>=vc_staff_codes</formula1>
    </dataValidation>
    <dataValidation type="list" errorStyle="warning" operator="between" allowBlank="1" showDropDown="0" showInputMessage="1" showErrorMessage="1" errorTitle="Check this value" error="Keep your own value only if it is intentional." promptTitle="Choose or type" prompt="Choose a suggestion or type your own value." sqref="D2:D1001">
      <formula1>=vc_client_names</formula1>
    </dataValidation>
    <dataValidation type="list" errorStyle="stop" operator="between" allowBlank="1" showDropDown="0" showInputMessage="1" showErrorMessage="1" errorTitle="Check this value" error="This field uses a controlled list." promptTitle="Choose from the list" prompt="Select one of the available values." sqref="M2:M1001">
      <formula1>=vc_timesheet_statuses</formula1>
    </dataValidation>
  </dataValidation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Footer>&amp;LFree template from ValiCrew&amp;CPage &amp;P of &amp;N&amp;Rvalicrew.com</oddFooter>
  </headerFooter>
  <tableParts count="1">
    <tablePart r:id="rId_table_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tabColor rgb="FF059669"/>
    <outlinePr summaryBelow="1" summaryRight="1"/>
    <pageSetUpPr fitToPage="1"/>
  </sheetPr>
  <dimension ref="A1:Q1001"/>
  <sheetViews>
    <sheetView tabSelected="0" workbookViewId="0" zoomScale="85" showGridLines="true" showRowColHeaders="1">
      <pane ySplit="1" activePane="bottomLeft" state="frozen" topLeftCell="A2"/>
      <selection pane="bottomLeft" activeCell="A1" sqref="A1:Q1"/>
    </sheetView>
  </sheetViews>
  <sheetFormatPr defaultRowHeight="14.4" outlineLevelRow="0" outlineLevelCol="0"/>
  <cols>
    <col min="1" max="1" width="17" customWidth="true" style="0"/>
    <col min="2" max="2" width="30" customWidth="true" style="0"/>
    <col min="3" max="3" width="27" customWidth="true" style="0"/>
    <col min="4" max="4" width="19" customWidth="true" style="0"/>
    <col min="5" max="5" width="22" customWidth="true" style="0"/>
    <col min="6" max="6" width="24" customWidth="true" style="0"/>
    <col min="7" max="7" width="19" customWidth="true" style="0"/>
    <col min="8" max="8" width="28" customWidth="true" style="0"/>
    <col min="9" max="9" width="20" customWidth="true" style="0"/>
    <col min="10" max="10" width="16" customWidth="true" style="0"/>
    <col min="11" max="11" width="16" customWidth="true" style="0"/>
    <col min="12" max="12" width="23" customWidth="true" style="0"/>
    <col min="13" max="13" width="17" customWidth="true" style="0"/>
    <col min="14" max="14" width="17" customWidth="true" style="0"/>
    <col min="15" max="15" width="17" customWidth="true" style="0"/>
    <col min="16" max="16" width="20" customWidth="true" style="0"/>
    <col min="17" max="17" width="34" customWidth="true" style="0"/>
  </cols>
  <sheetData>
    <row r="1" spans="1:17" customHeight="1" ht="34">
      <c r="A1" s="60" t="s">
        <v>77</v>
      </c>
      <c r="B1" s="60" t="s">
        <v>78</v>
      </c>
      <c r="C1" s="60" t="s">
        <v>79</v>
      </c>
      <c r="D1" s="60" t="s">
        <v>80</v>
      </c>
      <c r="E1" s="60" t="s">
        <v>81</v>
      </c>
      <c r="F1" s="60" t="s">
        <v>82</v>
      </c>
      <c r="G1" s="60" t="s">
        <v>83</v>
      </c>
      <c r="H1" s="60" t="s">
        <v>84</v>
      </c>
      <c r="I1" s="60" t="s">
        <v>85</v>
      </c>
      <c r="J1" s="60" t="s">
        <v>86</v>
      </c>
      <c r="K1" s="60" t="s">
        <v>87</v>
      </c>
      <c r="L1" s="60" t="s">
        <v>88</v>
      </c>
      <c r="M1" s="60" t="s">
        <v>89</v>
      </c>
      <c r="N1" s="60" t="s">
        <v>90</v>
      </c>
      <c r="O1" s="60" t="s">
        <v>91</v>
      </c>
      <c r="P1" s="60" t="s">
        <v>92</v>
      </c>
      <c r="Q1" s="60" t="s">
        <v>41</v>
      </c>
    </row>
    <row r="2" spans="1:17">
      <c r="A2" s="57"/>
      <c r="B2" s="57"/>
      <c r="C2" s="57"/>
      <c r="D2" s="57"/>
      <c r="E2" s="57"/>
      <c r="F2" s="57"/>
      <c r="G2" s="57"/>
      <c r="H2" s="57"/>
      <c r="I2" s="57"/>
      <c r="J2" s="58"/>
      <c r="K2" s="58"/>
      <c r="L2" s="57"/>
      <c r="M2" s="63"/>
      <c r="N2" s="63"/>
      <c r="O2" s="57"/>
      <c r="P2" s="59" t="str">
        <f>IF($A2="","",IF($K2="","NO END DATE",IF($K2&lt;TODAY(),"ENDED",IF($K2&lt;=TODAY()+30,"DUE IN 30 DAYS",IF($K2&lt;=TODAY()+60,"DUE IN 60 DAYS","CURRENT")))))</f>
        <v/>
      </c>
      <c r="Q2" s="57"/>
    </row>
    <row r="3" spans="1:17">
      <c r="A3" s="57"/>
      <c r="B3" s="57"/>
      <c r="C3" s="57"/>
      <c r="D3" s="57"/>
      <c r="E3" s="57"/>
      <c r="F3" s="57"/>
      <c r="G3" s="57"/>
      <c r="H3" s="57"/>
      <c r="I3" s="57"/>
      <c r="J3" s="58"/>
      <c r="K3" s="58"/>
      <c r="L3" s="57"/>
      <c r="M3" s="63"/>
      <c r="N3" s="63"/>
      <c r="O3" s="57"/>
      <c r="P3" s="59" t="str">
        <f>IF($A3="","",IF($K3="","NO END DATE",IF($K3&lt;TODAY(),"ENDED",IF($K3&lt;=TODAY()+30,"DUE IN 30 DAYS",IF($K3&lt;=TODAY()+60,"DUE IN 60 DAYS","CURRENT")))))</f>
        <v/>
      </c>
      <c r="Q3" s="57"/>
    </row>
    <row r="4" spans="1:17">
      <c r="A4" s="57"/>
      <c r="B4" s="57"/>
      <c r="C4" s="57"/>
      <c r="D4" s="57"/>
      <c r="E4" s="57"/>
      <c r="F4" s="57"/>
      <c r="G4" s="57"/>
      <c r="H4" s="57"/>
      <c r="I4" s="57"/>
      <c r="J4" s="58"/>
      <c r="K4" s="58"/>
      <c r="L4" s="57"/>
      <c r="M4" s="63"/>
      <c r="N4" s="63"/>
      <c r="O4" s="57"/>
      <c r="P4" s="59" t="str">
        <f>IF($A4="","",IF($K4="","NO END DATE",IF($K4&lt;TODAY(),"ENDED",IF($K4&lt;=TODAY()+30,"DUE IN 30 DAYS",IF($K4&lt;=TODAY()+60,"DUE IN 60 DAYS","CURRENT")))))</f>
        <v/>
      </c>
      <c r="Q4" s="57"/>
    </row>
    <row r="5" spans="1:17">
      <c r="A5" s="57"/>
      <c r="B5" s="57"/>
      <c r="C5" s="57"/>
      <c r="D5" s="57"/>
      <c r="E5" s="57"/>
      <c r="F5" s="57"/>
      <c r="G5" s="57"/>
      <c r="H5" s="57"/>
      <c r="I5" s="57"/>
      <c r="J5" s="58"/>
      <c r="K5" s="58"/>
      <c r="L5" s="57"/>
      <c r="M5" s="63"/>
      <c r="N5" s="63"/>
      <c r="O5" s="57"/>
      <c r="P5" s="59" t="str">
        <f>IF($A5="","",IF($K5="","NO END DATE",IF($K5&lt;TODAY(),"ENDED",IF($K5&lt;=TODAY()+30,"DUE IN 30 DAYS",IF($K5&lt;=TODAY()+60,"DUE IN 60 DAYS","CURRENT")))))</f>
        <v/>
      </c>
      <c r="Q5" s="57"/>
    </row>
    <row r="6" spans="1:17">
      <c r="A6" s="57"/>
      <c r="B6" s="57"/>
      <c r="C6" s="57"/>
      <c r="D6" s="57"/>
      <c r="E6" s="57"/>
      <c r="F6" s="57"/>
      <c r="G6" s="57"/>
      <c r="H6" s="57"/>
      <c r="I6" s="57"/>
      <c r="J6" s="58"/>
      <c r="K6" s="58"/>
      <c r="L6" s="57"/>
      <c r="M6" s="63"/>
      <c r="N6" s="63"/>
      <c r="O6" s="57"/>
      <c r="P6" s="59" t="str">
        <f>IF($A6="","",IF($K6="","NO END DATE",IF($K6&lt;TODAY(),"ENDED",IF($K6&lt;=TODAY()+30,"DUE IN 30 DAYS",IF($K6&lt;=TODAY()+60,"DUE IN 60 DAYS","CURRENT")))))</f>
        <v/>
      </c>
      <c r="Q6" s="57"/>
    </row>
    <row r="7" spans="1:17">
      <c r="A7" s="57"/>
      <c r="B7" s="57"/>
      <c r="C7" s="57"/>
      <c r="D7" s="57"/>
      <c r="E7" s="57"/>
      <c r="F7" s="57"/>
      <c r="G7" s="57"/>
      <c r="H7" s="57"/>
      <c r="I7" s="57"/>
      <c r="J7" s="58"/>
      <c r="K7" s="58"/>
      <c r="L7" s="57"/>
      <c r="M7" s="63"/>
      <c r="N7" s="63"/>
      <c r="O7" s="57"/>
      <c r="P7" s="59" t="str">
        <f>IF($A7="","",IF($K7="","NO END DATE",IF($K7&lt;TODAY(),"ENDED",IF($K7&lt;=TODAY()+30,"DUE IN 30 DAYS",IF($K7&lt;=TODAY()+60,"DUE IN 60 DAYS","CURRENT")))))</f>
        <v/>
      </c>
      <c r="Q7" s="57"/>
    </row>
    <row r="8" spans="1:17">
      <c r="A8" s="57"/>
      <c r="B8" s="57"/>
      <c r="C8" s="57"/>
      <c r="D8" s="57"/>
      <c r="E8" s="57"/>
      <c r="F8" s="57"/>
      <c r="G8" s="57"/>
      <c r="H8" s="57"/>
      <c r="I8" s="57"/>
      <c r="J8" s="58"/>
      <c r="K8" s="58"/>
      <c r="L8" s="57"/>
      <c r="M8" s="63"/>
      <c r="N8" s="63"/>
      <c r="O8" s="57"/>
      <c r="P8" s="59" t="str">
        <f>IF($A8="","",IF($K8="","NO END DATE",IF($K8&lt;TODAY(),"ENDED",IF($K8&lt;=TODAY()+30,"DUE IN 30 DAYS",IF($K8&lt;=TODAY()+60,"DUE IN 60 DAYS","CURRENT")))))</f>
        <v/>
      </c>
      <c r="Q8" s="57"/>
    </row>
    <row r="9" spans="1:17">
      <c r="A9" s="57"/>
      <c r="B9" s="57"/>
      <c r="C9" s="57"/>
      <c r="D9" s="57"/>
      <c r="E9" s="57"/>
      <c r="F9" s="57"/>
      <c r="G9" s="57"/>
      <c r="H9" s="57"/>
      <c r="I9" s="57"/>
      <c r="J9" s="58"/>
      <c r="K9" s="58"/>
      <c r="L9" s="57"/>
      <c r="M9" s="63"/>
      <c r="N9" s="63"/>
      <c r="O9" s="57"/>
      <c r="P9" s="59" t="str">
        <f>IF($A9="","",IF($K9="","NO END DATE",IF($K9&lt;TODAY(),"ENDED",IF($K9&lt;=TODAY()+30,"DUE IN 30 DAYS",IF($K9&lt;=TODAY()+60,"DUE IN 60 DAYS","CURRENT")))))</f>
        <v/>
      </c>
      <c r="Q9" s="57"/>
    </row>
    <row r="10" spans="1:17">
      <c r="A10" s="57"/>
      <c r="B10" s="57"/>
      <c r="C10" s="57"/>
      <c r="D10" s="57"/>
      <c r="E10" s="57"/>
      <c r="F10" s="57"/>
      <c r="G10" s="57"/>
      <c r="H10" s="57"/>
      <c r="I10" s="57"/>
      <c r="J10" s="58"/>
      <c r="K10" s="58"/>
      <c r="L10" s="57"/>
      <c r="M10" s="63"/>
      <c r="N10" s="63"/>
      <c r="O10" s="57"/>
      <c r="P10" s="59" t="str">
        <f>IF($A10="","",IF($K10="","NO END DATE",IF($K10&lt;TODAY(),"ENDED",IF($K10&lt;=TODAY()+30,"DUE IN 30 DAYS",IF($K10&lt;=TODAY()+60,"DUE IN 60 DAYS","CURRENT")))))</f>
        <v/>
      </c>
      <c r="Q10" s="57"/>
    </row>
    <row r="11" spans="1:17">
      <c r="A11" s="57"/>
      <c r="B11" s="57"/>
      <c r="C11" s="57"/>
      <c r="D11" s="57"/>
      <c r="E11" s="57"/>
      <c r="F11" s="57"/>
      <c r="G11" s="57"/>
      <c r="H11" s="57"/>
      <c r="I11" s="57"/>
      <c r="J11" s="58"/>
      <c r="K11" s="58"/>
      <c r="L11" s="57"/>
      <c r="M11" s="63"/>
      <c r="N11" s="63"/>
      <c r="O11" s="57"/>
      <c r="P11" s="59" t="str">
        <f>IF($A11="","",IF($K11="","NO END DATE",IF($K11&lt;TODAY(),"ENDED",IF($K11&lt;=TODAY()+30,"DUE IN 30 DAYS",IF($K11&lt;=TODAY()+60,"DUE IN 60 DAYS","CURRENT")))))</f>
        <v/>
      </c>
      <c r="Q11" s="57"/>
    </row>
    <row r="12" spans="1:17">
      <c r="A12" s="57"/>
      <c r="B12" s="57"/>
      <c r="C12" s="57"/>
      <c r="D12" s="57"/>
      <c r="E12" s="57"/>
      <c r="F12" s="57"/>
      <c r="G12" s="57"/>
      <c r="H12" s="57"/>
      <c r="I12" s="57"/>
      <c r="J12" s="58"/>
      <c r="K12" s="58"/>
      <c r="L12" s="57"/>
      <c r="M12" s="63"/>
      <c r="N12" s="63"/>
      <c r="O12" s="57"/>
      <c r="P12" s="59" t="str">
        <f>IF($A12="","",IF($K12="","NO END DATE",IF($K12&lt;TODAY(),"ENDED",IF($K12&lt;=TODAY()+30,"DUE IN 30 DAYS",IF($K12&lt;=TODAY()+60,"DUE IN 60 DAYS","CURRENT")))))</f>
        <v/>
      </c>
      <c r="Q12" s="57"/>
    </row>
    <row r="13" spans="1:17">
      <c r="A13" s="57"/>
      <c r="B13" s="57"/>
      <c r="C13" s="57"/>
      <c r="D13" s="57"/>
      <c r="E13" s="57"/>
      <c r="F13" s="57"/>
      <c r="G13" s="57"/>
      <c r="H13" s="57"/>
      <c r="I13" s="57"/>
      <c r="J13" s="58"/>
      <c r="K13" s="58"/>
      <c r="L13" s="57"/>
      <c r="M13" s="63"/>
      <c r="N13" s="63"/>
      <c r="O13" s="57"/>
      <c r="P13" s="59" t="str">
        <f>IF($A13="","",IF($K13="","NO END DATE",IF($K13&lt;TODAY(),"ENDED",IF($K13&lt;=TODAY()+30,"DUE IN 30 DAYS",IF($K13&lt;=TODAY()+60,"DUE IN 60 DAYS","CURRENT")))))</f>
        <v/>
      </c>
      <c r="Q13" s="57"/>
    </row>
    <row r="14" spans="1:17">
      <c r="A14" s="57"/>
      <c r="B14" s="57"/>
      <c r="C14" s="57"/>
      <c r="D14" s="57"/>
      <c r="E14" s="57"/>
      <c r="F14" s="57"/>
      <c r="G14" s="57"/>
      <c r="H14" s="57"/>
      <c r="I14" s="57"/>
      <c r="J14" s="58"/>
      <c r="K14" s="58"/>
      <c r="L14" s="57"/>
      <c r="M14" s="63"/>
      <c r="N14" s="63"/>
      <c r="O14" s="57"/>
      <c r="P14" s="59" t="str">
        <f>IF($A14="","",IF($K14="","NO END DATE",IF($K14&lt;TODAY(),"ENDED",IF($K14&lt;=TODAY()+30,"DUE IN 30 DAYS",IF($K14&lt;=TODAY()+60,"DUE IN 60 DAYS","CURRENT")))))</f>
        <v/>
      </c>
      <c r="Q14" s="57"/>
    </row>
    <row r="15" spans="1:17">
      <c r="A15" s="57"/>
      <c r="B15" s="57"/>
      <c r="C15" s="57"/>
      <c r="D15" s="57"/>
      <c r="E15" s="57"/>
      <c r="F15" s="57"/>
      <c r="G15" s="57"/>
      <c r="H15" s="57"/>
      <c r="I15" s="57"/>
      <c r="J15" s="58"/>
      <c r="K15" s="58"/>
      <c r="L15" s="57"/>
      <c r="M15" s="63"/>
      <c r="N15" s="63"/>
      <c r="O15" s="57"/>
      <c r="P15" s="59" t="str">
        <f>IF($A15="","",IF($K15="","NO END DATE",IF($K15&lt;TODAY(),"ENDED",IF($K15&lt;=TODAY()+30,"DUE IN 30 DAYS",IF($K15&lt;=TODAY()+60,"DUE IN 60 DAYS","CURRENT")))))</f>
        <v/>
      </c>
      <c r="Q15" s="57"/>
    </row>
    <row r="16" spans="1:17">
      <c r="A16" s="57"/>
      <c r="B16" s="57"/>
      <c r="C16" s="57"/>
      <c r="D16" s="57"/>
      <c r="E16" s="57"/>
      <c r="F16" s="57"/>
      <c r="G16" s="57"/>
      <c r="H16" s="57"/>
      <c r="I16" s="57"/>
      <c r="J16" s="58"/>
      <c r="K16" s="58"/>
      <c r="L16" s="57"/>
      <c r="M16" s="63"/>
      <c r="N16" s="63"/>
      <c r="O16" s="57"/>
      <c r="P16" s="59" t="str">
        <f>IF($A16="","",IF($K16="","NO END DATE",IF($K16&lt;TODAY(),"ENDED",IF($K16&lt;=TODAY()+30,"DUE IN 30 DAYS",IF($K16&lt;=TODAY()+60,"DUE IN 60 DAYS","CURRENT")))))</f>
        <v/>
      </c>
      <c r="Q16" s="57"/>
    </row>
    <row r="17" spans="1:17">
      <c r="A17" s="57"/>
      <c r="B17" s="57"/>
      <c r="C17" s="57"/>
      <c r="D17" s="57"/>
      <c r="E17" s="57"/>
      <c r="F17" s="57"/>
      <c r="G17" s="57"/>
      <c r="H17" s="57"/>
      <c r="I17" s="57"/>
      <c r="J17" s="58"/>
      <c r="K17" s="58"/>
      <c r="L17" s="57"/>
      <c r="M17" s="63"/>
      <c r="N17" s="63"/>
      <c r="O17" s="57"/>
      <c r="P17" s="59" t="str">
        <f>IF($A17="","",IF($K17="","NO END DATE",IF($K17&lt;TODAY(),"ENDED",IF($K17&lt;=TODAY()+30,"DUE IN 30 DAYS",IF($K17&lt;=TODAY()+60,"DUE IN 60 DAYS","CURRENT")))))</f>
        <v/>
      </c>
      <c r="Q17" s="57"/>
    </row>
    <row r="18" spans="1:17">
      <c r="A18" s="57"/>
      <c r="B18" s="57"/>
      <c r="C18" s="57"/>
      <c r="D18" s="57"/>
      <c r="E18" s="57"/>
      <c r="F18" s="57"/>
      <c r="G18" s="57"/>
      <c r="H18" s="57"/>
      <c r="I18" s="57"/>
      <c r="J18" s="58"/>
      <c r="K18" s="58"/>
      <c r="L18" s="57"/>
      <c r="M18" s="63"/>
      <c r="N18" s="63"/>
      <c r="O18" s="57"/>
      <c r="P18" s="59" t="str">
        <f>IF($A18="","",IF($K18="","NO END DATE",IF($K18&lt;TODAY(),"ENDED",IF($K18&lt;=TODAY()+30,"DUE IN 30 DAYS",IF($K18&lt;=TODAY()+60,"DUE IN 60 DAYS","CURRENT")))))</f>
        <v/>
      </c>
      <c r="Q18" s="57"/>
    </row>
    <row r="19" spans="1:17">
      <c r="A19" s="57"/>
      <c r="B19" s="57"/>
      <c r="C19" s="57"/>
      <c r="D19" s="57"/>
      <c r="E19" s="57"/>
      <c r="F19" s="57"/>
      <c r="G19" s="57"/>
      <c r="H19" s="57"/>
      <c r="I19" s="57"/>
      <c r="J19" s="58"/>
      <c r="K19" s="58"/>
      <c r="L19" s="57"/>
      <c r="M19" s="63"/>
      <c r="N19" s="63"/>
      <c r="O19" s="57"/>
      <c r="P19" s="59" t="str">
        <f>IF($A19="","",IF($K19="","NO END DATE",IF($K19&lt;TODAY(),"ENDED",IF($K19&lt;=TODAY()+30,"DUE IN 30 DAYS",IF($K19&lt;=TODAY()+60,"DUE IN 60 DAYS","CURRENT")))))</f>
        <v/>
      </c>
      <c r="Q19" s="57"/>
    </row>
    <row r="20" spans="1:17">
      <c r="A20" s="57"/>
      <c r="B20" s="57"/>
      <c r="C20" s="57"/>
      <c r="D20" s="57"/>
      <c r="E20" s="57"/>
      <c r="F20" s="57"/>
      <c r="G20" s="57"/>
      <c r="H20" s="57"/>
      <c r="I20" s="57"/>
      <c r="J20" s="58"/>
      <c r="K20" s="58"/>
      <c r="L20" s="57"/>
      <c r="M20" s="63"/>
      <c r="N20" s="63"/>
      <c r="O20" s="57"/>
      <c r="P20" s="59" t="str">
        <f>IF($A20="","",IF($K20="","NO END DATE",IF($K20&lt;TODAY(),"ENDED",IF($K20&lt;=TODAY()+30,"DUE IN 30 DAYS",IF($K20&lt;=TODAY()+60,"DUE IN 60 DAYS","CURRENT")))))</f>
        <v/>
      </c>
      <c r="Q20" s="57"/>
    </row>
    <row r="21" spans="1:17">
      <c r="A21" s="57"/>
      <c r="B21" s="57"/>
      <c r="C21" s="57"/>
      <c r="D21" s="57"/>
      <c r="E21" s="57"/>
      <c r="F21" s="57"/>
      <c r="G21" s="57"/>
      <c r="H21" s="57"/>
      <c r="I21" s="57"/>
      <c r="J21" s="58"/>
      <c r="K21" s="58"/>
      <c r="L21" s="57"/>
      <c r="M21" s="63"/>
      <c r="N21" s="63"/>
      <c r="O21" s="57"/>
      <c r="P21" s="59" t="str">
        <f>IF($A21="","",IF($K21="","NO END DATE",IF($K21&lt;TODAY(),"ENDED",IF($K21&lt;=TODAY()+30,"DUE IN 30 DAYS",IF($K21&lt;=TODAY()+60,"DUE IN 60 DAYS","CURRENT")))))</f>
        <v/>
      </c>
      <c r="Q21" s="57"/>
    </row>
    <row r="22" spans="1:17">
      <c r="A22" s="57"/>
      <c r="B22" s="57"/>
      <c r="C22" s="57"/>
      <c r="D22" s="57"/>
      <c r="E22" s="57"/>
      <c r="F22" s="57"/>
      <c r="G22" s="57"/>
      <c r="H22" s="57"/>
      <c r="I22" s="57"/>
      <c r="J22" s="58"/>
      <c r="K22" s="58"/>
      <c r="L22" s="57"/>
      <c r="M22" s="63"/>
      <c r="N22" s="63"/>
      <c r="O22" s="57"/>
      <c r="P22" s="59" t="str">
        <f>IF($A22="","",IF($K22="","NO END DATE",IF($K22&lt;TODAY(),"ENDED",IF($K22&lt;=TODAY()+30,"DUE IN 30 DAYS",IF($K22&lt;=TODAY()+60,"DUE IN 60 DAYS","CURRENT")))))</f>
        <v/>
      </c>
      <c r="Q22" s="57"/>
    </row>
    <row r="23" spans="1:17">
      <c r="A23" s="57"/>
      <c r="B23" s="57"/>
      <c r="C23" s="57"/>
      <c r="D23" s="57"/>
      <c r="E23" s="57"/>
      <c r="F23" s="57"/>
      <c r="G23" s="57"/>
      <c r="H23" s="57"/>
      <c r="I23" s="57"/>
      <c r="J23" s="58"/>
      <c r="K23" s="58"/>
      <c r="L23" s="57"/>
      <c r="M23" s="63"/>
      <c r="N23" s="63"/>
      <c r="O23" s="57"/>
      <c r="P23" s="59" t="str">
        <f>IF($A23="","",IF($K23="","NO END DATE",IF($K23&lt;TODAY(),"ENDED",IF($K23&lt;=TODAY()+30,"DUE IN 30 DAYS",IF($K23&lt;=TODAY()+60,"DUE IN 60 DAYS","CURRENT")))))</f>
        <v/>
      </c>
      <c r="Q23" s="57"/>
    </row>
    <row r="24" spans="1:17">
      <c r="A24" s="57"/>
      <c r="B24" s="57"/>
      <c r="C24" s="57"/>
      <c r="D24" s="57"/>
      <c r="E24" s="57"/>
      <c r="F24" s="57"/>
      <c r="G24" s="57"/>
      <c r="H24" s="57"/>
      <c r="I24" s="57"/>
      <c r="J24" s="58"/>
      <c r="K24" s="58"/>
      <c r="L24" s="57"/>
      <c r="M24" s="63"/>
      <c r="N24" s="63"/>
      <c r="O24" s="57"/>
      <c r="P24" s="59" t="str">
        <f>IF($A24="","",IF($K24="","NO END DATE",IF($K24&lt;TODAY(),"ENDED",IF($K24&lt;=TODAY()+30,"DUE IN 30 DAYS",IF($K24&lt;=TODAY()+60,"DUE IN 60 DAYS","CURRENT")))))</f>
        <v/>
      </c>
      <c r="Q24" s="57"/>
    </row>
    <row r="25" spans="1:17">
      <c r="A25" s="57"/>
      <c r="B25" s="57"/>
      <c r="C25" s="57"/>
      <c r="D25" s="57"/>
      <c r="E25" s="57"/>
      <c r="F25" s="57"/>
      <c r="G25" s="57"/>
      <c r="H25" s="57"/>
      <c r="I25" s="57"/>
      <c r="J25" s="58"/>
      <c r="K25" s="58"/>
      <c r="L25" s="57"/>
      <c r="M25" s="63"/>
      <c r="N25" s="63"/>
      <c r="O25" s="57"/>
      <c r="P25" s="59" t="str">
        <f>IF($A25="","",IF($K25="","NO END DATE",IF($K25&lt;TODAY(),"ENDED",IF($K25&lt;=TODAY()+30,"DUE IN 30 DAYS",IF($K25&lt;=TODAY()+60,"DUE IN 60 DAYS","CURRENT")))))</f>
        <v/>
      </c>
      <c r="Q25" s="57"/>
    </row>
    <row r="26" spans="1:17">
      <c r="A26" s="57"/>
      <c r="B26" s="57"/>
      <c r="C26" s="57"/>
      <c r="D26" s="57"/>
      <c r="E26" s="57"/>
      <c r="F26" s="57"/>
      <c r="G26" s="57"/>
      <c r="H26" s="57"/>
      <c r="I26" s="57"/>
      <c r="J26" s="58"/>
      <c r="K26" s="58"/>
      <c r="L26" s="57"/>
      <c r="M26" s="63"/>
      <c r="N26" s="63"/>
      <c r="O26" s="57"/>
      <c r="P26" s="59" t="str">
        <f>IF($A26="","",IF($K26="","NO END DATE",IF($K26&lt;TODAY(),"ENDED",IF($K26&lt;=TODAY()+30,"DUE IN 30 DAYS",IF($K26&lt;=TODAY()+60,"DUE IN 60 DAYS","CURRENT")))))</f>
        <v/>
      </c>
      <c r="Q26" s="57"/>
    </row>
    <row r="27" spans="1:17">
      <c r="A27" s="57"/>
      <c r="B27" s="57"/>
      <c r="C27" s="57"/>
      <c r="D27" s="57"/>
      <c r="E27" s="57"/>
      <c r="F27" s="57"/>
      <c r="G27" s="57"/>
      <c r="H27" s="57"/>
      <c r="I27" s="57"/>
      <c r="J27" s="58"/>
      <c r="K27" s="58"/>
      <c r="L27" s="57"/>
      <c r="M27" s="63"/>
      <c r="N27" s="63"/>
      <c r="O27" s="57"/>
      <c r="P27" s="59" t="str">
        <f>IF($A27="","",IF($K27="","NO END DATE",IF($K27&lt;TODAY(),"ENDED",IF($K27&lt;=TODAY()+30,"DUE IN 30 DAYS",IF($K27&lt;=TODAY()+60,"DUE IN 60 DAYS","CURRENT")))))</f>
        <v/>
      </c>
      <c r="Q27" s="57"/>
    </row>
    <row r="28" spans="1:17">
      <c r="A28" s="57"/>
      <c r="B28" s="57"/>
      <c r="C28" s="57"/>
      <c r="D28" s="57"/>
      <c r="E28" s="57"/>
      <c r="F28" s="57"/>
      <c r="G28" s="57"/>
      <c r="H28" s="57"/>
      <c r="I28" s="57"/>
      <c r="J28" s="58"/>
      <c r="K28" s="58"/>
      <c r="L28" s="57"/>
      <c r="M28" s="63"/>
      <c r="N28" s="63"/>
      <c r="O28" s="57"/>
      <c r="P28" s="59" t="str">
        <f>IF($A28="","",IF($K28="","NO END DATE",IF($K28&lt;TODAY(),"ENDED",IF($K28&lt;=TODAY()+30,"DUE IN 30 DAYS",IF($K28&lt;=TODAY()+60,"DUE IN 60 DAYS","CURRENT")))))</f>
        <v/>
      </c>
      <c r="Q28" s="57"/>
    </row>
    <row r="29" spans="1:17">
      <c r="A29" s="57"/>
      <c r="B29" s="57"/>
      <c r="C29" s="57"/>
      <c r="D29" s="57"/>
      <c r="E29" s="57"/>
      <c r="F29" s="57"/>
      <c r="G29" s="57"/>
      <c r="H29" s="57"/>
      <c r="I29" s="57"/>
      <c r="J29" s="58"/>
      <c r="K29" s="58"/>
      <c r="L29" s="57"/>
      <c r="M29" s="63"/>
      <c r="N29" s="63"/>
      <c r="O29" s="57"/>
      <c r="P29" s="59" t="str">
        <f>IF($A29="","",IF($K29="","NO END DATE",IF($K29&lt;TODAY(),"ENDED",IF($K29&lt;=TODAY()+30,"DUE IN 30 DAYS",IF($K29&lt;=TODAY()+60,"DUE IN 60 DAYS","CURRENT")))))</f>
        <v/>
      </c>
      <c r="Q29" s="57"/>
    </row>
    <row r="30" spans="1:17">
      <c r="A30" s="57"/>
      <c r="B30" s="57"/>
      <c r="C30" s="57"/>
      <c r="D30" s="57"/>
      <c r="E30" s="57"/>
      <c r="F30" s="57"/>
      <c r="G30" s="57"/>
      <c r="H30" s="57"/>
      <c r="I30" s="57"/>
      <c r="J30" s="58"/>
      <c r="K30" s="58"/>
      <c r="L30" s="57"/>
      <c r="M30" s="63"/>
      <c r="N30" s="63"/>
      <c r="O30" s="57"/>
      <c r="P30" s="59" t="str">
        <f>IF($A30="","",IF($K30="","NO END DATE",IF($K30&lt;TODAY(),"ENDED",IF($K30&lt;=TODAY()+30,"DUE IN 30 DAYS",IF($K30&lt;=TODAY()+60,"DUE IN 60 DAYS","CURRENT")))))</f>
        <v/>
      </c>
      <c r="Q30" s="57"/>
    </row>
    <row r="31" spans="1:17">
      <c r="A31" s="57"/>
      <c r="B31" s="57"/>
      <c r="C31" s="57"/>
      <c r="D31" s="57"/>
      <c r="E31" s="57"/>
      <c r="F31" s="57"/>
      <c r="G31" s="57"/>
      <c r="H31" s="57"/>
      <c r="I31" s="57"/>
      <c r="J31" s="58"/>
      <c r="K31" s="58"/>
      <c r="L31" s="57"/>
      <c r="M31" s="63"/>
      <c r="N31" s="63"/>
      <c r="O31" s="57"/>
      <c r="P31" s="59" t="str">
        <f>IF($A31="","",IF($K31="","NO END DATE",IF($K31&lt;TODAY(),"ENDED",IF($K31&lt;=TODAY()+30,"DUE IN 30 DAYS",IF($K31&lt;=TODAY()+60,"DUE IN 60 DAYS","CURRENT")))))</f>
        <v/>
      </c>
      <c r="Q31" s="57"/>
    </row>
    <row r="32" spans="1:17">
      <c r="A32" s="57"/>
      <c r="B32" s="57"/>
      <c r="C32" s="57"/>
      <c r="D32" s="57"/>
      <c r="E32" s="57"/>
      <c r="F32" s="57"/>
      <c r="G32" s="57"/>
      <c r="H32" s="57"/>
      <c r="I32" s="57"/>
      <c r="J32" s="58"/>
      <c r="K32" s="58"/>
      <c r="L32" s="57"/>
      <c r="M32" s="63"/>
      <c r="N32" s="63"/>
      <c r="O32" s="57"/>
      <c r="P32" s="59" t="str">
        <f>IF($A32="","",IF($K32="","NO END DATE",IF($K32&lt;TODAY(),"ENDED",IF($K32&lt;=TODAY()+30,"DUE IN 30 DAYS",IF($K32&lt;=TODAY()+60,"DUE IN 60 DAYS","CURRENT")))))</f>
        <v/>
      </c>
      <c r="Q32" s="57"/>
    </row>
    <row r="33" spans="1:17">
      <c r="A33" s="57"/>
      <c r="B33" s="57"/>
      <c r="C33" s="57"/>
      <c r="D33" s="57"/>
      <c r="E33" s="57"/>
      <c r="F33" s="57"/>
      <c r="G33" s="57"/>
      <c r="H33" s="57"/>
      <c r="I33" s="57"/>
      <c r="J33" s="58"/>
      <c r="K33" s="58"/>
      <c r="L33" s="57"/>
      <c r="M33" s="63"/>
      <c r="N33" s="63"/>
      <c r="O33" s="57"/>
      <c r="P33" s="59" t="str">
        <f>IF($A33="","",IF($K33="","NO END DATE",IF($K33&lt;TODAY(),"ENDED",IF($K33&lt;=TODAY()+30,"DUE IN 30 DAYS",IF($K33&lt;=TODAY()+60,"DUE IN 60 DAYS","CURRENT")))))</f>
        <v/>
      </c>
      <c r="Q33" s="57"/>
    </row>
    <row r="34" spans="1:17">
      <c r="A34" s="57"/>
      <c r="B34" s="57"/>
      <c r="C34" s="57"/>
      <c r="D34" s="57"/>
      <c r="E34" s="57"/>
      <c r="F34" s="57"/>
      <c r="G34" s="57"/>
      <c r="H34" s="57"/>
      <c r="I34" s="57"/>
      <c r="J34" s="58"/>
      <c r="K34" s="58"/>
      <c r="L34" s="57"/>
      <c r="M34" s="63"/>
      <c r="N34" s="63"/>
      <c r="O34" s="57"/>
      <c r="P34" s="59" t="str">
        <f>IF($A34="","",IF($K34="","NO END DATE",IF($K34&lt;TODAY(),"ENDED",IF($K34&lt;=TODAY()+30,"DUE IN 30 DAYS",IF($K34&lt;=TODAY()+60,"DUE IN 60 DAYS","CURRENT")))))</f>
        <v/>
      </c>
      <c r="Q34" s="57"/>
    </row>
    <row r="35" spans="1:17">
      <c r="A35" s="57"/>
      <c r="B35" s="57"/>
      <c r="C35" s="57"/>
      <c r="D35" s="57"/>
      <c r="E35" s="57"/>
      <c r="F35" s="57"/>
      <c r="G35" s="57"/>
      <c r="H35" s="57"/>
      <c r="I35" s="57"/>
      <c r="J35" s="58"/>
      <c r="K35" s="58"/>
      <c r="L35" s="57"/>
      <c r="M35" s="63"/>
      <c r="N35" s="63"/>
      <c r="O35" s="57"/>
      <c r="P35" s="59" t="str">
        <f>IF($A35="","",IF($K35="","NO END DATE",IF($K35&lt;TODAY(),"ENDED",IF($K35&lt;=TODAY()+30,"DUE IN 30 DAYS",IF($K35&lt;=TODAY()+60,"DUE IN 60 DAYS","CURRENT")))))</f>
        <v/>
      </c>
      <c r="Q35" s="57"/>
    </row>
    <row r="36" spans="1:17">
      <c r="A36" s="57"/>
      <c r="B36" s="57"/>
      <c r="C36" s="57"/>
      <c r="D36" s="57"/>
      <c r="E36" s="57"/>
      <c r="F36" s="57"/>
      <c r="G36" s="57"/>
      <c r="H36" s="57"/>
      <c r="I36" s="57"/>
      <c r="J36" s="58"/>
      <c r="K36" s="58"/>
      <c r="L36" s="57"/>
      <c r="M36" s="63"/>
      <c r="N36" s="63"/>
      <c r="O36" s="57"/>
      <c r="P36" s="59" t="str">
        <f>IF($A36="","",IF($K36="","NO END DATE",IF($K36&lt;TODAY(),"ENDED",IF($K36&lt;=TODAY()+30,"DUE IN 30 DAYS",IF($K36&lt;=TODAY()+60,"DUE IN 60 DAYS","CURRENT")))))</f>
        <v/>
      </c>
      <c r="Q36" s="57"/>
    </row>
    <row r="37" spans="1:17">
      <c r="A37" s="57"/>
      <c r="B37" s="57"/>
      <c r="C37" s="57"/>
      <c r="D37" s="57"/>
      <c r="E37" s="57"/>
      <c r="F37" s="57"/>
      <c r="G37" s="57"/>
      <c r="H37" s="57"/>
      <c r="I37" s="57"/>
      <c r="J37" s="58"/>
      <c r="K37" s="58"/>
      <c r="L37" s="57"/>
      <c r="M37" s="63"/>
      <c r="N37" s="63"/>
      <c r="O37" s="57"/>
      <c r="P37" s="59" t="str">
        <f>IF($A37="","",IF($K37="","NO END DATE",IF($K37&lt;TODAY(),"ENDED",IF($K37&lt;=TODAY()+30,"DUE IN 30 DAYS",IF($K37&lt;=TODAY()+60,"DUE IN 60 DAYS","CURRENT")))))</f>
        <v/>
      </c>
      <c r="Q37" s="57"/>
    </row>
    <row r="38" spans="1:17">
      <c r="A38" s="57"/>
      <c r="B38" s="57"/>
      <c r="C38" s="57"/>
      <c r="D38" s="57"/>
      <c r="E38" s="57"/>
      <c r="F38" s="57"/>
      <c r="G38" s="57"/>
      <c r="H38" s="57"/>
      <c r="I38" s="57"/>
      <c r="J38" s="58"/>
      <c r="K38" s="58"/>
      <c r="L38" s="57"/>
      <c r="M38" s="63"/>
      <c r="N38" s="63"/>
      <c r="O38" s="57"/>
      <c r="P38" s="59" t="str">
        <f>IF($A38="","",IF($K38="","NO END DATE",IF($K38&lt;TODAY(),"ENDED",IF($K38&lt;=TODAY()+30,"DUE IN 30 DAYS",IF($K38&lt;=TODAY()+60,"DUE IN 60 DAYS","CURRENT")))))</f>
        <v/>
      </c>
      <c r="Q38" s="57"/>
    </row>
    <row r="39" spans="1:17">
      <c r="A39" s="57"/>
      <c r="B39" s="57"/>
      <c r="C39" s="57"/>
      <c r="D39" s="57"/>
      <c r="E39" s="57"/>
      <c r="F39" s="57"/>
      <c r="G39" s="57"/>
      <c r="H39" s="57"/>
      <c r="I39" s="57"/>
      <c r="J39" s="58"/>
      <c r="K39" s="58"/>
      <c r="L39" s="57"/>
      <c r="M39" s="63"/>
      <c r="N39" s="63"/>
      <c r="O39" s="57"/>
      <c r="P39" s="59" t="str">
        <f>IF($A39="","",IF($K39="","NO END DATE",IF($K39&lt;TODAY(),"ENDED",IF($K39&lt;=TODAY()+30,"DUE IN 30 DAYS",IF($K39&lt;=TODAY()+60,"DUE IN 60 DAYS","CURRENT")))))</f>
        <v/>
      </c>
      <c r="Q39" s="57"/>
    </row>
    <row r="40" spans="1:17">
      <c r="A40" s="57"/>
      <c r="B40" s="57"/>
      <c r="C40" s="57"/>
      <c r="D40" s="57"/>
      <c r="E40" s="57"/>
      <c r="F40" s="57"/>
      <c r="G40" s="57"/>
      <c r="H40" s="57"/>
      <c r="I40" s="57"/>
      <c r="J40" s="58"/>
      <c r="K40" s="58"/>
      <c r="L40" s="57"/>
      <c r="M40" s="63"/>
      <c r="N40" s="63"/>
      <c r="O40" s="57"/>
      <c r="P40" s="59" t="str">
        <f>IF($A40="","",IF($K40="","NO END DATE",IF($K40&lt;TODAY(),"ENDED",IF($K40&lt;=TODAY()+30,"DUE IN 30 DAYS",IF($K40&lt;=TODAY()+60,"DUE IN 60 DAYS","CURRENT")))))</f>
        <v/>
      </c>
      <c r="Q40" s="57"/>
    </row>
    <row r="41" spans="1:17">
      <c r="A41" s="57"/>
      <c r="B41" s="57"/>
      <c r="C41" s="57"/>
      <c r="D41" s="57"/>
      <c r="E41" s="57"/>
      <c r="F41" s="57"/>
      <c r="G41" s="57"/>
      <c r="H41" s="57"/>
      <c r="I41" s="57"/>
      <c r="J41" s="58"/>
      <c r="K41" s="58"/>
      <c r="L41" s="57"/>
      <c r="M41" s="63"/>
      <c r="N41" s="63"/>
      <c r="O41" s="57"/>
      <c r="P41" s="59" t="str">
        <f>IF($A41="","",IF($K41="","NO END DATE",IF($K41&lt;TODAY(),"ENDED",IF($K41&lt;=TODAY()+30,"DUE IN 30 DAYS",IF($K41&lt;=TODAY()+60,"DUE IN 60 DAYS","CURRENT")))))</f>
        <v/>
      </c>
      <c r="Q41" s="57"/>
    </row>
    <row r="42" spans="1:17">
      <c r="A42" s="57"/>
      <c r="B42" s="57"/>
      <c r="C42" s="57"/>
      <c r="D42" s="57"/>
      <c r="E42" s="57"/>
      <c r="F42" s="57"/>
      <c r="G42" s="57"/>
      <c r="H42" s="57"/>
      <c r="I42" s="57"/>
      <c r="J42" s="58"/>
      <c r="K42" s="58"/>
      <c r="L42" s="57"/>
      <c r="M42" s="63"/>
      <c r="N42" s="63"/>
      <c r="O42" s="57"/>
      <c r="P42" s="59" t="str">
        <f>IF($A42="","",IF($K42="","NO END DATE",IF($K42&lt;TODAY(),"ENDED",IF($K42&lt;=TODAY()+30,"DUE IN 30 DAYS",IF($K42&lt;=TODAY()+60,"DUE IN 60 DAYS","CURRENT")))))</f>
        <v/>
      </c>
      <c r="Q42" s="57"/>
    </row>
    <row r="43" spans="1:17">
      <c r="A43" s="57"/>
      <c r="B43" s="57"/>
      <c r="C43" s="57"/>
      <c r="D43" s="57"/>
      <c r="E43" s="57"/>
      <c r="F43" s="57"/>
      <c r="G43" s="57"/>
      <c r="H43" s="57"/>
      <c r="I43" s="57"/>
      <c r="J43" s="58"/>
      <c r="K43" s="58"/>
      <c r="L43" s="57"/>
      <c r="M43" s="63"/>
      <c r="N43" s="63"/>
      <c r="O43" s="57"/>
      <c r="P43" s="59" t="str">
        <f>IF($A43="","",IF($K43="","NO END DATE",IF($K43&lt;TODAY(),"ENDED",IF($K43&lt;=TODAY()+30,"DUE IN 30 DAYS",IF($K43&lt;=TODAY()+60,"DUE IN 60 DAYS","CURRENT")))))</f>
        <v/>
      </c>
      <c r="Q43" s="57"/>
    </row>
    <row r="44" spans="1:17">
      <c r="A44" s="57"/>
      <c r="B44" s="57"/>
      <c r="C44" s="57"/>
      <c r="D44" s="57"/>
      <c r="E44" s="57"/>
      <c r="F44" s="57"/>
      <c r="G44" s="57"/>
      <c r="H44" s="57"/>
      <c r="I44" s="57"/>
      <c r="J44" s="58"/>
      <c r="K44" s="58"/>
      <c r="L44" s="57"/>
      <c r="M44" s="63"/>
      <c r="N44" s="63"/>
      <c r="O44" s="57"/>
      <c r="P44" s="59" t="str">
        <f>IF($A44="","",IF($K44="","NO END DATE",IF($K44&lt;TODAY(),"ENDED",IF($K44&lt;=TODAY()+30,"DUE IN 30 DAYS",IF($K44&lt;=TODAY()+60,"DUE IN 60 DAYS","CURRENT")))))</f>
        <v/>
      </c>
      <c r="Q44" s="57"/>
    </row>
    <row r="45" spans="1:17">
      <c r="A45" s="57"/>
      <c r="B45" s="57"/>
      <c r="C45" s="57"/>
      <c r="D45" s="57"/>
      <c r="E45" s="57"/>
      <c r="F45" s="57"/>
      <c r="G45" s="57"/>
      <c r="H45" s="57"/>
      <c r="I45" s="57"/>
      <c r="J45" s="58"/>
      <c r="K45" s="58"/>
      <c r="L45" s="57"/>
      <c r="M45" s="63"/>
      <c r="N45" s="63"/>
      <c r="O45" s="57"/>
      <c r="P45" s="59" t="str">
        <f>IF($A45="","",IF($K45="","NO END DATE",IF($K45&lt;TODAY(),"ENDED",IF($K45&lt;=TODAY()+30,"DUE IN 30 DAYS",IF($K45&lt;=TODAY()+60,"DUE IN 60 DAYS","CURRENT")))))</f>
        <v/>
      </c>
      <c r="Q45" s="57"/>
    </row>
    <row r="46" spans="1:17">
      <c r="A46" s="57"/>
      <c r="B46" s="57"/>
      <c r="C46" s="57"/>
      <c r="D46" s="57"/>
      <c r="E46" s="57"/>
      <c r="F46" s="57"/>
      <c r="G46" s="57"/>
      <c r="H46" s="57"/>
      <c r="I46" s="57"/>
      <c r="J46" s="58"/>
      <c r="K46" s="58"/>
      <c r="L46" s="57"/>
      <c r="M46" s="63"/>
      <c r="N46" s="63"/>
      <c r="O46" s="57"/>
      <c r="P46" s="59" t="str">
        <f>IF($A46="","",IF($K46="","NO END DATE",IF($K46&lt;TODAY(),"ENDED",IF($K46&lt;=TODAY()+30,"DUE IN 30 DAYS",IF($K46&lt;=TODAY()+60,"DUE IN 60 DAYS","CURRENT")))))</f>
        <v/>
      </c>
      <c r="Q46" s="57"/>
    </row>
    <row r="47" spans="1:17">
      <c r="A47" s="57"/>
      <c r="B47" s="57"/>
      <c r="C47" s="57"/>
      <c r="D47" s="57"/>
      <c r="E47" s="57"/>
      <c r="F47" s="57"/>
      <c r="G47" s="57"/>
      <c r="H47" s="57"/>
      <c r="I47" s="57"/>
      <c r="J47" s="58"/>
      <c r="K47" s="58"/>
      <c r="L47" s="57"/>
      <c r="M47" s="63"/>
      <c r="N47" s="63"/>
      <c r="O47" s="57"/>
      <c r="P47" s="59" t="str">
        <f>IF($A47="","",IF($K47="","NO END DATE",IF($K47&lt;TODAY(),"ENDED",IF($K47&lt;=TODAY()+30,"DUE IN 30 DAYS",IF($K47&lt;=TODAY()+60,"DUE IN 60 DAYS","CURRENT")))))</f>
        <v/>
      </c>
      <c r="Q47" s="57"/>
    </row>
    <row r="48" spans="1:17">
      <c r="A48" s="57"/>
      <c r="B48" s="57"/>
      <c r="C48" s="57"/>
      <c r="D48" s="57"/>
      <c r="E48" s="57"/>
      <c r="F48" s="57"/>
      <c r="G48" s="57"/>
      <c r="H48" s="57"/>
      <c r="I48" s="57"/>
      <c r="J48" s="58"/>
      <c r="K48" s="58"/>
      <c r="L48" s="57"/>
      <c r="M48" s="63"/>
      <c r="N48" s="63"/>
      <c r="O48" s="57"/>
      <c r="P48" s="59" t="str">
        <f>IF($A48="","",IF($K48="","NO END DATE",IF($K48&lt;TODAY(),"ENDED",IF($K48&lt;=TODAY()+30,"DUE IN 30 DAYS",IF($K48&lt;=TODAY()+60,"DUE IN 60 DAYS","CURRENT")))))</f>
        <v/>
      </c>
      <c r="Q48" s="57"/>
    </row>
    <row r="49" spans="1:17">
      <c r="A49" s="57"/>
      <c r="B49" s="57"/>
      <c r="C49" s="57"/>
      <c r="D49" s="57"/>
      <c r="E49" s="57"/>
      <c r="F49" s="57"/>
      <c r="G49" s="57"/>
      <c r="H49" s="57"/>
      <c r="I49" s="57"/>
      <c r="J49" s="58"/>
      <c r="K49" s="58"/>
      <c r="L49" s="57"/>
      <c r="M49" s="63"/>
      <c r="N49" s="63"/>
      <c r="O49" s="57"/>
      <c r="P49" s="59" t="str">
        <f>IF($A49="","",IF($K49="","NO END DATE",IF($K49&lt;TODAY(),"ENDED",IF($K49&lt;=TODAY()+30,"DUE IN 30 DAYS",IF($K49&lt;=TODAY()+60,"DUE IN 60 DAYS","CURRENT")))))</f>
        <v/>
      </c>
      <c r="Q49" s="57"/>
    </row>
    <row r="50" spans="1:17">
      <c r="A50" s="57"/>
      <c r="B50" s="57"/>
      <c r="C50" s="57"/>
      <c r="D50" s="57"/>
      <c r="E50" s="57"/>
      <c r="F50" s="57"/>
      <c r="G50" s="57"/>
      <c r="H50" s="57"/>
      <c r="I50" s="57"/>
      <c r="J50" s="58"/>
      <c r="K50" s="58"/>
      <c r="L50" s="57"/>
      <c r="M50" s="63"/>
      <c r="N50" s="63"/>
      <c r="O50" s="57"/>
      <c r="P50" s="59" t="str">
        <f>IF($A50="","",IF($K50="","NO END DATE",IF($K50&lt;TODAY(),"ENDED",IF($K50&lt;=TODAY()+30,"DUE IN 30 DAYS",IF($K50&lt;=TODAY()+60,"DUE IN 60 DAYS","CURRENT")))))</f>
        <v/>
      </c>
      <c r="Q50" s="57"/>
    </row>
    <row r="51" spans="1:17">
      <c r="A51" s="57"/>
      <c r="B51" s="57"/>
      <c r="C51" s="57"/>
      <c r="D51" s="57"/>
      <c r="E51" s="57"/>
      <c r="F51" s="57"/>
      <c r="G51" s="57"/>
      <c r="H51" s="57"/>
      <c r="I51" s="57"/>
      <c r="J51" s="58"/>
      <c r="K51" s="58"/>
      <c r="L51" s="57"/>
      <c r="M51" s="63"/>
      <c r="N51" s="63"/>
      <c r="O51" s="57"/>
      <c r="P51" s="59" t="str">
        <f>IF($A51="","",IF($K51="","NO END DATE",IF($K51&lt;TODAY(),"ENDED",IF($K51&lt;=TODAY()+30,"DUE IN 30 DAYS",IF($K51&lt;=TODAY()+60,"DUE IN 60 DAYS","CURRENT")))))</f>
        <v/>
      </c>
      <c r="Q51" s="57"/>
    </row>
    <row r="52" spans="1:17">
      <c r="A52" s="57"/>
      <c r="B52" s="57"/>
      <c r="C52" s="57"/>
      <c r="D52" s="57"/>
      <c r="E52" s="57"/>
      <c r="F52" s="57"/>
      <c r="G52" s="57"/>
      <c r="H52" s="57"/>
      <c r="I52" s="57"/>
      <c r="J52" s="58"/>
      <c r="K52" s="58"/>
      <c r="L52" s="57"/>
      <c r="M52" s="63"/>
      <c r="N52" s="63"/>
      <c r="O52" s="57"/>
      <c r="P52" s="59" t="str">
        <f>IF($A52="","",IF($K52="","NO END DATE",IF($K52&lt;TODAY(),"ENDED",IF($K52&lt;=TODAY()+30,"DUE IN 30 DAYS",IF($K52&lt;=TODAY()+60,"DUE IN 60 DAYS","CURRENT")))))</f>
        <v/>
      </c>
      <c r="Q52" s="57"/>
    </row>
    <row r="53" spans="1:17">
      <c r="A53" s="57"/>
      <c r="B53" s="57"/>
      <c r="C53" s="57"/>
      <c r="D53" s="57"/>
      <c r="E53" s="57"/>
      <c r="F53" s="57"/>
      <c r="G53" s="57"/>
      <c r="H53" s="57"/>
      <c r="I53" s="57"/>
      <c r="J53" s="58"/>
      <c r="K53" s="58"/>
      <c r="L53" s="57"/>
      <c r="M53" s="63"/>
      <c r="N53" s="63"/>
      <c r="O53" s="57"/>
      <c r="P53" s="59" t="str">
        <f>IF($A53="","",IF($K53="","NO END DATE",IF($K53&lt;TODAY(),"ENDED",IF($K53&lt;=TODAY()+30,"DUE IN 30 DAYS",IF($K53&lt;=TODAY()+60,"DUE IN 60 DAYS","CURRENT")))))</f>
        <v/>
      </c>
      <c r="Q53" s="57"/>
    </row>
    <row r="54" spans="1:17">
      <c r="A54" s="57"/>
      <c r="B54" s="57"/>
      <c r="C54" s="57"/>
      <c r="D54" s="57"/>
      <c r="E54" s="57"/>
      <c r="F54" s="57"/>
      <c r="G54" s="57"/>
      <c r="H54" s="57"/>
      <c r="I54" s="57"/>
      <c r="J54" s="58"/>
      <c r="K54" s="58"/>
      <c r="L54" s="57"/>
      <c r="M54" s="63"/>
      <c r="N54" s="63"/>
      <c r="O54" s="57"/>
      <c r="P54" s="59" t="str">
        <f>IF($A54="","",IF($K54="","NO END DATE",IF($K54&lt;TODAY(),"ENDED",IF($K54&lt;=TODAY()+30,"DUE IN 30 DAYS",IF($K54&lt;=TODAY()+60,"DUE IN 60 DAYS","CURRENT")))))</f>
        <v/>
      </c>
      <c r="Q54" s="57"/>
    </row>
    <row r="55" spans="1:17">
      <c r="A55" s="57"/>
      <c r="B55" s="57"/>
      <c r="C55" s="57"/>
      <c r="D55" s="57"/>
      <c r="E55" s="57"/>
      <c r="F55" s="57"/>
      <c r="G55" s="57"/>
      <c r="H55" s="57"/>
      <c r="I55" s="57"/>
      <c r="J55" s="58"/>
      <c r="K55" s="58"/>
      <c r="L55" s="57"/>
      <c r="M55" s="63"/>
      <c r="N55" s="63"/>
      <c r="O55" s="57"/>
      <c r="P55" s="59" t="str">
        <f>IF($A55="","",IF($K55="","NO END DATE",IF($K55&lt;TODAY(),"ENDED",IF($K55&lt;=TODAY()+30,"DUE IN 30 DAYS",IF($K55&lt;=TODAY()+60,"DUE IN 60 DAYS","CURRENT")))))</f>
        <v/>
      </c>
      <c r="Q55" s="57"/>
    </row>
    <row r="56" spans="1:17">
      <c r="A56" s="57"/>
      <c r="B56" s="57"/>
      <c r="C56" s="57"/>
      <c r="D56" s="57"/>
      <c r="E56" s="57"/>
      <c r="F56" s="57"/>
      <c r="G56" s="57"/>
      <c r="H56" s="57"/>
      <c r="I56" s="57"/>
      <c r="J56" s="58"/>
      <c r="K56" s="58"/>
      <c r="L56" s="57"/>
      <c r="M56" s="63"/>
      <c r="N56" s="63"/>
      <c r="O56" s="57"/>
      <c r="P56" s="59" t="str">
        <f>IF($A56="","",IF($K56="","NO END DATE",IF($K56&lt;TODAY(),"ENDED",IF($K56&lt;=TODAY()+30,"DUE IN 30 DAYS",IF($K56&lt;=TODAY()+60,"DUE IN 60 DAYS","CURRENT")))))</f>
        <v/>
      </c>
      <c r="Q56" s="57"/>
    </row>
    <row r="57" spans="1:17">
      <c r="A57" s="57"/>
      <c r="B57" s="57"/>
      <c r="C57" s="57"/>
      <c r="D57" s="57"/>
      <c r="E57" s="57"/>
      <c r="F57" s="57"/>
      <c r="G57" s="57"/>
      <c r="H57" s="57"/>
      <c r="I57" s="57"/>
      <c r="J57" s="58"/>
      <c r="K57" s="58"/>
      <c r="L57" s="57"/>
      <c r="M57" s="63"/>
      <c r="N57" s="63"/>
      <c r="O57" s="57"/>
      <c r="P57" s="59" t="str">
        <f>IF($A57="","",IF($K57="","NO END DATE",IF($K57&lt;TODAY(),"ENDED",IF($K57&lt;=TODAY()+30,"DUE IN 30 DAYS",IF($K57&lt;=TODAY()+60,"DUE IN 60 DAYS","CURRENT")))))</f>
        <v/>
      </c>
      <c r="Q57" s="57"/>
    </row>
    <row r="58" spans="1:17">
      <c r="A58" s="57"/>
      <c r="B58" s="57"/>
      <c r="C58" s="57"/>
      <c r="D58" s="57"/>
      <c r="E58" s="57"/>
      <c r="F58" s="57"/>
      <c r="G58" s="57"/>
      <c r="H58" s="57"/>
      <c r="I58" s="57"/>
      <c r="J58" s="58"/>
      <c r="K58" s="58"/>
      <c r="L58" s="57"/>
      <c r="M58" s="63"/>
      <c r="N58" s="63"/>
      <c r="O58" s="57"/>
      <c r="P58" s="59" t="str">
        <f>IF($A58="","",IF($K58="","NO END DATE",IF($K58&lt;TODAY(),"ENDED",IF($K58&lt;=TODAY()+30,"DUE IN 30 DAYS",IF($K58&lt;=TODAY()+60,"DUE IN 60 DAYS","CURRENT")))))</f>
        <v/>
      </c>
      <c r="Q58" s="57"/>
    </row>
    <row r="59" spans="1:17">
      <c r="A59" s="57"/>
      <c r="B59" s="57"/>
      <c r="C59" s="57"/>
      <c r="D59" s="57"/>
      <c r="E59" s="57"/>
      <c r="F59" s="57"/>
      <c r="G59" s="57"/>
      <c r="H59" s="57"/>
      <c r="I59" s="57"/>
      <c r="J59" s="58"/>
      <c r="K59" s="58"/>
      <c r="L59" s="57"/>
      <c r="M59" s="63"/>
      <c r="N59" s="63"/>
      <c r="O59" s="57"/>
      <c r="P59" s="59" t="str">
        <f>IF($A59="","",IF($K59="","NO END DATE",IF($K59&lt;TODAY(),"ENDED",IF($K59&lt;=TODAY()+30,"DUE IN 30 DAYS",IF($K59&lt;=TODAY()+60,"DUE IN 60 DAYS","CURRENT")))))</f>
        <v/>
      </c>
      <c r="Q59" s="57"/>
    </row>
    <row r="60" spans="1:17">
      <c r="A60" s="57"/>
      <c r="B60" s="57"/>
      <c r="C60" s="57"/>
      <c r="D60" s="57"/>
      <c r="E60" s="57"/>
      <c r="F60" s="57"/>
      <c r="G60" s="57"/>
      <c r="H60" s="57"/>
      <c r="I60" s="57"/>
      <c r="J60" s="58"/>
      <c r="K60" s="58"/>
      <c r="L60" s="57"/>
      <c r="M60" s="63"/>
      <c r="N60" s="63"/>
      <c r="O60" s="57"/>
      <c r="P60" s="59" t="str">
        <f>IF($A60="","",IF($K60="","NO END DATE",IF($K60&lt;TODAY(),"ENDED",IF($K60&lt;=TODAY()+30,"DUE IN 30 DAYS",IF($K60&lt;=TODAY()+60,"DUE IN 60 DAYS","CURRENT")))))</f>
        <v/>
      </c>
      <c r="Q60" s="57"/>
    </row>
    <row r="61" spans="1:17">
      <c r="A61" s="57"/>
      <c r="B61" s="57"/>
      <c r="C61" s="57"/>
      <c r="D61" s="57"/>
      <c r="E61" s="57"/>
      <c r="F61" s="57"/>
      <c r="G61" s="57"/>
      <c r="H61" s="57"/>
      <c r="I61" s="57"/>
      <c r="J61" s="58"/>
      <c r="K61" s="58"/>
      <c r="L61" s="57"/>
      <c r="M61" s="63"/>
      <c r="N61" s="63"/>
      <c r="O61" s="57"/>
      <c r="P61" s="59" t="str">
        <f>IF($A61="","",IF($K61="","NO END DATE",IF($K61&lt;TODAY(),"ENDED",IF($K61&lt;=TODAY()+30,"DUE IN 30 DAYS",IF($K61&lt;=TODAY()+60,"DUE IN 60 DAYS","CURRENT")))))</f>
        <v/>
      </c>
      <c r="Q61" s="57"/>
    </row>
    <row r="62" spans="1:17">
      <c r="A62" s="57"/>
      <c r="B62" s="57"/>
      <c r="C62" s="57"/>
      <c r="D62" s="57"/>
      <c r="E62" s="57"/>
      <c r="F62" s="57"/>
      <c r="G62" s="57"/>
      <c r="H62" s="57"/>
      <c r="I62" s="57"/>
      <c r="J62" s="58"/>
      <c r="K62" s="58"/>
      <c r="L62" s="57"/>
      <c r="M62" s="63"/>
      <c r="N62" s="63"/>
      <c r="O62" s="57"/>
      <c r="P62" s="59" t="str">
        <f>IF($A62="","",IF($K62="","NO END DATE",IF($K62&lt;TODAY(),"ENDED",IF($K62&lt;=TODAY()+30,"DUE IN 30 DAYS",IF($K62&lt;=TODAY()+60,"DUE IN 60 DAYS","CURRENT")))))</f>
        <v/>
      </c>
      <c r="Q62" s="57"/>
    </row>
    <row r="63" spans="1:17">
      <c r="A63" s="57"/>
      <c r="B63" s="57"/>
      <c r="C63" s="57"/>
      <c r="D63" s="57"/>
      <c r="E63" s="57"/>
      <c r="F63" s="57"/>
      <c r="G63" s="57"/>
      <c r="H63" s="57"/>
      <c r="I63" s="57"/>
      <c r="J63" s="58"/>
      <c r="K63" s="58"/>
      <c r="L63" s="57"/>
      <c r="M63" s="63"/>
      <c r="N63" s="63"/>
      <c r="O63" s="57"/>
      <c r="P63" s="59" t="str">
        <f>IF($A63="","",IF($K63="","NO END DATE",IF($K63&lt;TODAY(),"ENDED",IF($K63&lt;=TODAY()+30,"DUE IN 30 DAYS",IF($K63&lt;=TODAY()+60,"DUE IN 60 DAYS","CURRENT")))))</f>
        <v/>
      </c>
      <c r="Q63" s="57"/>
    </row>
    <row r="64" spans="1:17">
      <c r="A64" s="57"/>
      <c r="B64" s="57"/>
      <c r="C64" s="57"/>
      <c r="D64" s="57"/>
      <c r="E64" s="57"/>
      <c r="F64" s="57"/>
      <c r="G64" s="57"/>
      <c r="H64" s="57"/>
      <c r="I64" s="57"/>
      <c r="J64" s="58"/>
      <c r="K64" s="58"/>
      <c r="L64" s="57"/>
      <c r="M64" s="63"/>
      <c r="N64" s="63"/>
      <c r="O64" s="57"/>
      <c r="P64" s="59" t="str">
        <f>IF($A64="","",IF($K64="","NO END DATE",IF($K64&lt;TODAY(),"ENDED",IF($K64&lt;=TODAY()+30,"DUE IN 30 DAYS",IF($K64&lt;=TODAY()+60,"DUE IN 60 DAYS","CURRENT")))))</f>
        <v/>
      </c>
      <c r="Q64" s="57"/>
    </row>
    <row r="65" spans="1:17">
      <c r="A65" s="57"/>
      <c r="B65" s="57"/>
      <c r="C65" s="57"/>
      <c r="D65" s="57"/>
      <c r="E65" s="57"/>
      <c r="F65" s="57"/>
      <c r="G65" s="57"/>
      <c r="H65" s="57"/>
      <c r="I65" s="57"/>
      <c r="J65" s="58"/>
      <c r="K65" s="58"/>
      <c r="L65" s="57"/>
      <c r="M65" s="63"/>
      <c r="N65" s="63"/>
      <c r="O65" s="57"/>
      <c r="P65" s="59" t="str">
        <f>IF($A65="","",IF($K65="","NO END DATE",IF($K65&lt;TODAY(),"ENDED",IF($K65&lt;=TODAY()+30,"DUE IN 30 DAYS",IF($K65&lt;=TODAY()+60,"DUE IN 60 DAYS","CURRENT")))))</f>
        <v/>
      </c>
      <c r="Q65" s="57"/>
    </row>
    <row r="66" spans="1:17">
      <c r="A66" s="57"/>
      <c r="B66" s="57"/>
      <c r="C66" s="57"/>
      <c r="D66" s="57"/>
      <c r="E66" s="57"/>
      <c r="F66" s="57"/>
      <c r="G66" s="57"/>
      <c r="H66" s="57"/>
      <c r="I66" s="57"/>
      <c r="J66" s="58"/>
      <c r="K66" s="58"/>
      <c r="L66" s="57"/>
      <c r="M66" s="63"/>
      <c r="N66" s="63"/>
      <c r="O66" s="57"/>
      <c r="P66" s="59" t="str">
        <f>IF($A66="","",IF($K66="","NO END DATE",IF($K66&lt;TODAY(),"ENDED",IF($K66&lt;=TODAY()+30,"DUE IN 30 DAYS",IF($K66&lt;=TODAY()+60,"DUE IN 60 DAYS","CURRENT")))))</f>
        <v/>
      </c>
      <c r="Q66" s="57"/>
    </row>
    <row r="67" spans="1:17">
      <c r="A67" s="57"/>
      <c r="B67" s="57"/>
      <c r="C67" s="57"/>
      <c r="D67" s="57"/>
      <c r="E67" s="57"/>
      <c r="F67" s="57"/>
      <c r="G67" s="57"/>
      <c r="H67" s="57"/>
      <c r="I67" s="57"/>
      <c r="J67" s="58"/>
      <c r="K67" s="58"/>
      <c r="L67" s="57"/>
      <c r="M67" s="63"/>
      <c r="N67" s="63"/>
      <c r="O67" s="57"/>
      <c r="P67" s="59" t="str">
        <f>IF($A67="","",IF($K67="","NO END DATE",IF($K67&lt;TODAY(),"ENDED",IF($K67&lt;=TODAY()+30,"DUE IN 30 DAYS",IF($K67&lt;=TODAY()+60,"DUE IN 60 DAYS","CURRENT")))))</f>
        <v/>
      </c>
      <c r="Q67" s="57"/>
    </row>
    <row r="68" spans="1:17">
      <c r="A68" s="57"/>
      <c r="B68" s="57"/>
      <c r="C68" s="57"/>
      <c r="D68" s="57"/>
      <c r="E68" s="57"/>
      <c r="F68" s="57"/>
      <c r="G68" s="57"/>
      <c r="H68" s="57"/>
      <c r="I68" s="57"/>
      <c r="J68" s="58"/>
      <c r="K68" s="58"/>
      <c r="L68" s="57"/>
      <c r="M68" s="63"/>
      <c r="N68" s="63"/>
      <c r="O68" s="57"/>
      <c r="P68" s="59" t="str">
        <f>IF($A68="","",IF($K68="","NO END DATE",IF($K68&lt;TODAY(),"ENDED",IF($K68&lt;=TODAY()+30,"DUE IN 30 DAYS",IF($K68&lt;=TODAY()+60,"DUE IN 60 DAYS","CURRENT")))))</f>
        <v/>
      </c>
      <c r="Q68" s="57"/>
    </row>
    <row r="69" spans="1:17">
      <c r="A69" s="57"/>
      <c r="B69" s="57"/>
      <c r="C69" s="57"/>
      <c r="D69" s="57"/>
      <c r="E69" s="57"/>
      <c r="F69" s="57"/>
      <c r="G69" s="57"/>
      <c r="H69" s="57"/>
      <c r="I69" s="57"/>
      <c r="J69" s="58"/>
      <c r="K69" s="58"/>
      <c r="L69" s="57"/>
      <c r="M69" s="63"/>
      <c r="N69" s="63"/>
      <c r="O69" s="57"/>
      <c r="P69" s="59" t="str">
        <f>IF($A69="","",IF($K69="","NO END DATE",IF($K69&lt;TODAY(),"ENDED",IF($K69&lt;=TODAY()+30,"DUE IN 30 DAYS",IF($K69&lt;=TODAY()+60,"DUE IN 60 DAYS","CURRENT")))))</f>
        <v/>
      </c>
      <c r="Q69" s="57"/>
    </row>
    <row r="70" spans="1:17">
      <c r="A70" s="57"/>
      <c r="B70" s="57"/>
      <c r="C70" s="57"/>
      <c r="D70" s="57"/>
      <c r="E70" s="57"/>
      <c r="F70" s="57"/>
      <c r="G70" s="57"/>
      <c r="H70" s="57"/>
      <c r="I70" s="57"/>
      <c r="J70" s="58"/>
      <c r="K70" s="58"/>
      <c r="L70" s="57"/>
      <c r="M70" s="63"/>
      <c r="N70" s="63"/>
      <c r="O70" s="57"/>
      <c r="P70" s="59" t="str">
        <f>IF($A70="","",IF($K70="","NO END DATE",IF($K70&lt;TODAY(),"ENDED",IF($K70&lt;=TODAY()+30,"DUE IN 30 DAYS",IF($K70&lt;=TODAY()+60,"DUE IN 60 DAYS","CURRENT")))))</f>
        <v/>
      </c>
      <c r="Q70" s="57"/>
    </row>
    <row r="71" spans="1:17">
      <c r="A71" s="57"/>
      <c r="B71" s="57"/>
      <c r="C71" s="57"/>
      <c r="D71" s="57"/>
      <c r="E71" s="57"/>
      <c r="F71" s="57"/>
      <c r="G71" s="57"/>
      <c r="H71" s="57"/>
      <c r="I71" s="57"/>
      <c r="J71" s="58"/>
      <c r="K71" s="58"/>
      <c r="L71" s="57"/>
      <c r="M71" s="63"/>
      <c r="N71" s="63"/>
      <c r="O71" s="57"/>
      <c r="P71" s="59" t="str">
        <f>IF($A71="","",IF($K71="","NO END DATE",IF($K71&lt;TODAY(),"ENDED",IF($K71&lt;=TODAY()+30,"DUE IN 30 DAYS",IF($K71&lt;=TODAY()+60,"DUE IN 60 DAYS","CURRENT")))))</f>
        <v/>
      </c>
      <c r="Q71" s="57"/>
    </row>
    <row r="72" spans="1:17">
      <c r="A72" s="57"/>
      <c r="B72" s="57"/>
      <c r="C72" s="57"/>
      <c r="D72" s="57"/>
      <c r="E72" s="57"/>
      <c r="F72" s="57"/>
      <c r="G72" s="57"/>
      <c r="H72" s="57"/>
      <c r="I72" s="57"/>
      <c r="J72" s="58"/>
      <c r="K72" s="58"/>
      <c r="L72" s="57"/>
      <c r="M72" s="63"/>
      <c r="N72" s="63"/>
      <c r="O72" s="57"/>
      <c r="P72" s="59" t="str">
        <f>IF($A72="","",IF($K72="","NO END DATE",IF($K72&lt;TODAY(),"ENDED",IF($K72&lt;=TODAY()+30,"DUE IN 30 DAYS",IF($K72&lt;=TODAY()+60,"DUE IN 60 DAYS","CURRENT")))))</f>
        <v/>
      </c>
      <c r="Q72" s="57"/>
    </row>
    <row r="73" spans="1:17">
      <c r="A73" s="57"/>
      <c r="B73" s="57"/>
      <c r="C73" s="57"/>
      <c r="D73" s="57"/>
      <c r="E73" s="57"/>
      <c r="F73" s="57"/>
      <c r="G73" s="57"/>
      <c r="H73" s="57"/>
      <c r="I73" s="57"/>
      <c r="J73" s="58"/>
      <c r="K73" s="58"/>
      <c r="L73" s="57"/>
      <c r="M73" s="63"/>
      <c r="N73" s="63"/>
      <c r="O73" s="57"/>
      <c r="P73" s="59" t="str">
        <f>IF($A73="","",IF($K73="","NO END DATE",IF($K73&lt;TODAY(),"ENDED",IF($K73&lt;=TODAY()+30,"DUE IN 30 DAYS",IF($K73&lt;=TODAY()+60,"DUE IN 60 DAYS","CURRENT")))))</f>
        <v/>
      </c>
      <c r="Q73" s="57"/>
    </row>
    <row r="74" spans="1:17">
      <c r="A74" s="57"/>
      <c r="B74" s="57"/>
      <c r="C74" s="57"/>
      <c r="D74" s="57"/>
      <c r="E74" s="57"/>
      <c r="F74" s="57"/>
      <c r="G74" s="57"/>
      <c r="H74" s="57"/>
      <c r="I74" s="57"/>
      <c r="J74" s="58"/>
      <c r="K74" s="58"/>
      <c r="L74" s="57"/>
      <c r="M74" s="63"/>
      <c r="N74" s="63"/>
      <c r="O74" s="57"/>
      <c r="P74" s="59" t="str">
        <f>IF($A74="","",IF($K74="","NO END DATE",IF($K74&lt;TODAY(),"ENDED",IF($K74&lt;=TODAY()+30,"DUE IN 30 DAYS",IF($K74&lt;=TODAY()+60,"DUE IN 60 DAYS","CURRENT")))))</f>
        <v/>
      </c>
      <c r="Q74" s="57"/>
    </row>
    <row r="75" spans="1:17">
      <c r="A75" s="57"/>
      <c r="B75" s="57"/>
      <c r="C75" s="57"/>
      <c r="D75" s="57"/>
      <c r="E75" s="57"/>
      <c r="F75" s="57"/>
      <c r="G75" s="57"/>
      <c r="H75" s="57"/>
      <c r="I75" s="57"/>
      <c r="J75" s="58"/>
      <c r="K75" s="58"/>
      <c r="L75" s="57"/>
      <c r="M75" s="63"/>
      <c r="N75" s="63"/>
      <c r="O75" s="57"/>
      <c r="P75" s="59" t="str">
        <f>IF($A75="","",IF($K75="","NO END DATE",IF($K75&lt;TODAY(),"ENDED",IF($K75&lt;=TODAY()+30,"DUE IN 30 DAYS",IF($K75&lt;=TODAY()+60,"DUE IN 60 DAYS","CURRENT")))))</f>
        <v/>
      </c>
      <c r="Q75" s="57"/>
    </row>
    <row r="76" spans="1:17">
      <c r="A76" s="57"/>
      <c r="B76" s="57"/>
      <c r="C76" s="57"/>
      <c r="D76" s="57"/>
      <c r="E76" s="57"/>
      <c r="F76" s="57"/>
      <c r="G76" s="57"/>
      <c r="H76" s="57"/>
      <c r="I76" s="57"/>
      <c r="J76" s="58"/>
      <c r="K76" s="58"/>
      <c r="L76" s="57"/>
      <c r="M76" s="63"/>
      <c r="N76" s="63"/>
      <c r="O76" s="57"/>
      <c r="P76" s="59" t="str">
        <f>IF($A76="","",IF($K76="","NO END DATE",IF($K76&lt;TODAY(),"ENDED",IF($K76&lt;=TODAY()+30,"DUE IN 30 DAYS",IF($K76&lt;=TODAY()+60,"DUE IN 60 DAYS","CURRENT")))))</f>
        <v/>
      </c>
      <c r="Q76" s="57"/>
    </row>
    <row r="77" spans="1:17">
      <c r="A77" s="57"/>
      <c r="B77" s="57"/>
      <c r="C77" s="57"/>
      <c r="D77" s="57"/>
      <c r="E77" s="57"/>
      <c r="F77" s="57"/>
      <c r="G77" s="57"/>
      <c r="H77" s="57"/>
      <c r="I77" s="57"/>
      <c r="J77" s="58"/>
      <c r="K77" s="58"/>
      <c r="L77" s="57"/>
      <c r="M77" s="63"/>
      <c r="N77" s="63"/>
      <c r="O77" s="57"/>
      <c r="P77" s="59" t="str">
        <f>IF($A77="","",IF($K77="","NO END DATE",IF($K77&lt;TODAY(),"ENDED",IF($K77&lt;=TODAY()+30,"DUE IN 30 DAYS",IF($K77&lt;=TODAY()+60,"DUE IN 60 DAYS","CURRENT")))))</f>
        <v/>
      </c>
      <c r="Q77" s="57"/>
    </row>
    <row r="78" spans="1:17">
      <c r="A78" s="57"/>
      <c r="B78" s="57"/>
      <c r="C78" s="57"/>
      <c r="D78" s="57"/>
      <c r="E78" s="57"/>
      <c r="F78" s="57"/>
      <c r="G78" s="57"/>
      <c r="H78" s="57"/>
      <c r="I78" s="57"/>
      <c r="J78" s="58"/>
      <c r="K78" s="58"/>
      <c r="L78" s="57"/>
      <c r="M78" s="63"/>
      <c r="N78" s="63"/>
      <c r="O78" s="57"/>
      <c r="P78" s="59" t="str">
        <f>IF($A78="","",IF($K78="","NO END DATE",IF($K78&lt;TODAY(),"ENDED",IF($K78&lt;=TODAY()+30,"DUE IN 30 DAYS",IF($K78&lt;=TODAY()+60,"DUE IN 60 DAYS","CURRENT")))))</f>
        <v/>
      </c>
      <c r="Q78" s="57"/>
    </row>
    <row r="79" spans="1:17">
      <c r="A79" s="57"/>
      <c r="B79" s="57"/>
      <c r="C79" s="57"/>
      <c r="D79" s="57"/>
      <c r="E79" s="57"/>
      <c r="F79" s="57"/>
      <c r="G79" s="57"/>
      <c r="H79" s="57"/>
      <c r="I79" s="57"/>
      <c r="J79" s="58"/>
      <c r="K79" s="58"/>
      <c r="L79" s="57"/>
      <c r="M79" s="63"/>
      <c r="N79" s="63"/>
      <c r="O79" s="57"/>
      <c r="P79" s="59" t="str">
        <f>IF($A79="","",IF($K79="","NO END DATE",IF($K79&lt;TODAY(),"ENDED",IF($K79&lt;=TODAY()+30,"DUE IN 30 DAYS",IF($K79&lt;=TODAY()+60,"DUE IN 60 DAYS","CURRENT")))))</f>
        <v/>
      </c>
      <c r="Q79" s="57"/>
    </row>
    <row r="80" spans="1:17">
      <c r="A80" s="57"/>
      <c r="B80" s="57"/>
      <c r="C80" s="57"/>
      <c r="D80" s="57"/>
      <c r="E80" s="57"/>
      <c r="F80" s="57"/>
      <c r="G80" s="57"/>
      <c r="H80" s="57"/>
      <c r="I80" s="57"/>
      <c r="J80" s="58"/>
      <c r="K80" s="58"/>
      <c r="L80" s="57"/>
      <c r="M80" s="63"/>
      <c r="N80" s="63"/>
      <c r="O80" s="57"/>
      <c r="P80" s="59" t="str">
        <f>IF($A80="","",IF($K80="","NO END DATE",IF($K80&lt;TODAY(),"ENDED",IF($K80&lt;=TODAY()+30,"DUE IN 30 DAYS",IF($K80&lt;=TODAY()+60,"DUE IN 60 DAYS","CURRENT")))))</f>
        <v/>
      </c>
      <c r="Q80" s="57"/>
    </row>
    <row r="81" spans="1:17">
      <c r="A81" s="57"/>
      <c r="B81" s="57"/>
      <c r="C81" s="57"/>
      <c r="D81" s="57"/>
      <c r="E81" s="57"/>
      <c r="F81" s="57"/>
      <c r="G81" s="57"/>
      <c r="H81" s="57"/>
      <c r="I81" s="57"/>
      <c r="J81" s="58"/>
      <c r="K81" s="58"/>
      <c r="L81" s="57"/>
      <c r="M81" s="63"/>
      <c r="N81" s="63"/>
      <c r="O81" s="57"/>
      <c r="P81" s="59" t="str">
        <f>IF($A81="","",IF($K81="","NO END DATE",IF($K81&lt;TODAY(),"ENDED",IF($K81&lt;=TODAY()+30,"DUE IN 30 DAYS",IF($K81&lt;=TODAY()+60,"DUE IN 60 DAYS","CURRENT")))))</f>
        <v/>
      </c>
      <c r="Q81" s="57"/>
    </row>
    <row r="82" spans="1:17">
      <c r="A82" s="57"/>
      <c r="B82" s="57"/>
      <c r="C82" s="57"/>
      <c r="D82" s="57"/>
      <c r="E82" s="57"/>
      <c r="F82" s="57"/>
      <c r="G82" s="57"/>
      <c r="H82" s="57"/>
      <c r="I82" s="57"/>
      <c r="J82" s="58"/>
      <c r="K82" s="58"/>
      <c r="L82" s="57"/>
      <c r="M82" s="63"/>
      <c r="N82" s="63"/>
      <c r="O82" s="57"/>
      <c r="P82" s="59" t="str">
        <f>IF($A82="","",IF($K82="","NO END DATE",IF($K82&lt;TODAY(),"ENDED",IF($K82&lt;=TODAY()+30,"DUE IN 30 DAYS",IF($K82&lt;=TODAY()+60,"DUE IN 60 DAYS","CURRENT")))))</f>
        <v/>
      </c>
      <c r="Q82" s="57"/>
    </row>
    <row r="83" spans="1:17">
      <c r="A83" s="57"/>
      <c r="B83" s="57"/>
      <c r="C83" s="57"/>
      <c r="D83" s="57"/>
      <c r="E83" s="57"/>
      <c r="F83" s="57"/>
      <c r="G83" s="57"/>
      <c r="H83" s="57"/>
      <c r="I83" s="57"/>
      <c r="J83" s="58"/>
      <c r="K83" s="58"/>
      <c r="L83" s="57"/>
      <c r="M83" s="63"/>
      <c r="N83" s="63"/>
      <c r="O83" s="57"/>
      <c r="P83" s="59" t="str">
        <f>IF($A83="","",IF($K83="","NO END DATE",IF($K83&lt;TODAY(),"ENDED",IF($K83&lt;=TODAY()+30,"DUE IN 30 DAYS",IF($K83&lt;=TODAY()+60,"DUE IN 60 DAYS","CURRENT")))))</f>
        <v/>
      </c>
      <c r="Q83" s="57"/>
    </row>
    <row r="84" spans="1:17">
      <c r="A84" s="57"/>
      <c r="B84" s="57"/>
      <c r="C84" s="57"/>
      <c r="D84" s="57"/>
      <c r="E84" s="57"/>
      <c r="F84" s="57"/>
      <c r="G84" s="57"/>
      <c r="H84" s="57"/>
      <c r="I84" s="57"/>
      <c r="J84" s="58"/>
      <c r="K84" s="58"/>
      <c r="L84" s="57"/>
      <c r="M84" s="63"/>
      <c r="N84" s="63"/>
      <c r="O84" s="57"/>
      <c r="P84" s="59" t="str">
        <f>IF($A84="","",IF($K84="","NO END DATE",IF($K84&lt;TODAY(),"ENDED",IF($K84&lt;=TODAY()+30,"DUE IN 30 DAYS",IF($K84&lt;=TODAY()+60,"DUE IN 60 DAYS","CURRENT")))))</f>
        <v/>
      </c>
      <c r="Q84" s="57"/>
    </row>
    <row r="85" spans="1:17">
      <c r="A85" s="57"/>
      <c r="B85" s="57"/>
      <c r="C85" s="57"/>
      <c r="D85" s="57"/>
      <c r="E85" s="57"/>
      <c r="F85" s="57"/>
      <c r="G85" s="57"/>
      <c r="H85" s="57"/>
      <c r="I85" s="57"/>
      <c r="J85" s="58"/>
      <c r="K85" s="58"/>
      <c r="L85" s="57"/>
      <c r="M85" s="63"/>
      <c r="N85" s="63"/>
      <c r="O85" s="57"/>
      <c r="P85" s="59" t="str">
        <f>IF($A85="","",IF($K85="","NO END DATE",IF($K85&lt;TODAY(),"ENDED",IF($K85&lt;=TODAY()+30,"DUE IN 30 DAYS",IF($K85&lt;=TODAY()+60,"DUE IN 60 DAYS","CURRENT")))))</f>
        <v/>
      </c>
      <c r="Q85" s="57"/>
    </row>
    <row r="86" spans="1:17">
      <c r="A86" s="57"/>
      <c r="B86" s="57"/>
      <c r="C86" s="57"/>
      <c r="D86" s="57"/>
      <c r="E86" s="57"/>
      <c r="F86" s="57"/>
      <c r="G86" s="57"/>
      <c r="H86" s="57"/>
      <c r="I86" s="57"/>
      <c r="J86" s="58"/>
      <c r="K86" s="58"/>
      <c r="L86" s="57"/>
      <c r="M86" s="63"/>
      <c r="N86" s="63"/>
      <c r="O86" s="57"/>
      <c r="P86" s="59" t="str">
        <f>IF($A86="","",IF($K86="","NO END DATE",IF($K86&lt;TODAY(),"ENDED",IF($K86&lt;=TODAY()+30,"DUE IN 30 DAYS",IF($K86&lt;=TODAY()+60,"DUE IN 60 DAYS","CURRENT")))))</f>
        <v/>
      </c>
      <c r="Q86" s="57"/>
    </row>
    <row r="87" spans="1:17">
      <c r="A87" s="57"/>
      <c r="B87" s="57"/>
      <c r="C87" s="57"/>
      <c r="D87" s="57"/>
      <c r="E87" s="57"/>
      <c r="F87" s="57"/>
      <c r="G87" s="57"/>
      <c r="H87" s="57"/>
      <c r="I87" s="57"/>
      <c r="J87" s="58"/>
      <c r="K87" s="58"/>
      <c r="L87" s="57"/>
      <c r="M87" s="63"/>
      <c r="N87" s="63"/>
      <c r="O87" s="57"/>
      <c r="P87" s="59" t="str">
        <f>IF($A87="","",IF($K87="","NO END DATE",IF($K87&lt;TODAY(),"ENDED",IF($K87&lt;=TODAY()+30,"DUE IN 30 DAYS",IF($K87&lt;=TODAY()+60,"DUE IN 60 DAYS","CURRENT")))))</f>
        <v/>
      </c>
      <c r="Q87" s="57"/>
    </row>
    <row r="88" spans="1:17">
      <c r="A88" s="57"/>
      <c r="B88" s="57"/>
      <c r="C88" s="57"/>
      <c r="D88" s="57"/>
      <c r="E88" s="57"/>
      <c r="F88" s="57"/>
      <c r="G88" s="57"/>
      <c r="H88" s="57"/>
      <c r="I88" s="57"/>
      <c r="J88" s="58"/>
      <c r="K88" s="58"/>
      <c r="L88" s="57"/>
      <c r="M88" s="63"/>
      <c r="N88" s="63"/>
      <c r="O88" s="57"/>
      <c r="P88" s="59" t="str">
        <f>IF($A88="","",IF($K88="","NO END DATE",IF($K88&lt;TODAY(),"ENDED",IF($K88&lt;=TODAY()+30,"DUE IN 30 DAYS",IF($K88&lt;=TODAY()+60,"DUE IN 60 DAYS","CURRENT")))))</f>
        <v/>
      </c>
      <c r="Q88" s="57"/>
    </row>
    <row r="89" spans="1:17">
      <c r="A89" s="57"/>
      <c r="B89" s="57"/>
      <c r="C89" s="57"/>
      <c r="D89" s="57"/>
      <c r="E89" s="57"/>
      <c r="F89" s="57"/>
      <c r="G89" s="57"/>
      <c r="H89" s="57"/>
      <c r="I89" s="57"/>
      <c r="J89" s="58"/>
      <c r="K89" s="58"/>
      <c r="L89" s="57"/>
      <c r="M89" s="63"/>
      <c r="N89" s="63"/>
      <c r="O89" s="57"/>
      <c r="P89" s="59" t="str">
        <f>IF($A89="","",IF($K89="","NO END DATE",IF($K89&lt;TODAY(),"ENDED",IF($K89&lt;=TODAY()+30,"DUE IN 30 DAYS",IF($K89&lt;=TODAY()+60,"DUE IN 60 DAYS","CURRENT")))))</f>
        <v/>
      </c>
      <c r="Q89" s="57"/>
    </row>
    <row r="90" spans="1:17">
      <c r="A90" s="57"/>
      <c r="B90" s="57"/>
      <c r="C90" s="57"/>
      <c r="D90" s="57"/>
      <c r="E90" s="57"/>
      <c r="F90" s="57"/>
      <c r="G90" s="57"/>
      <c r="H90" s="57"/>
      <c r="I90" s="57"/>
      <c r="J90" s="58"/>
      <c r="K90" s="58"/>
      <c r="L90" s="57"/>
      <c r="M90" s="63"/>
      <c r="N90" s="63"/>
      <c r="O90" s="57"/>
      <c r="P90" s="59" t="str">
        <f>IF($A90="","",IF($K90="","NO END DATE",IF($K90&lt;TODAY(),"ENDED",IF($K90&lt;=TODAY()+30,"DUE IN 30 DAYS",IF($K90&lt;=TODAY()+60,"DUE IN 60 DAYS","CURRENT")))))</f>
        <v/>
      </c>
      <c r="Q90" s="57"/>
    </row>
    <row r="91" spans="1:17">
      <c r="A91" s="57"/>
      <c r="B91" s="57"/>
      <c r="C91" s="57"/>
      <c r="D91" s="57"/>
      <c r="E91" s="57"/>
      <c r="F91" s="57"/>
      <c r="G91" s="57"/>
      <c r="H91" s="57"/>
      <c r="I91" s="57"/>
      <c r="J91" s="58"/>
      <c r="K91" s="58"/>
      <c r="L91" s="57"/>
      <c r="M91" s="63"/>
      <c r="N91" s="63"/>
      <c r="O91" s="57"/>
      <c r="P91" s="59" t="str">
        <f>IF($A91="","",IF($K91="","NO END DATE",IF($K91&lt;TODAY(),"ENDED",IF($K91&lt;=TODAY()+30,"DUE IN 30 DAYS",IF($K91&lt;=TODAY()+60,"DUE IN 60 DAYS","CURRENT")))))</f>
        <v/>
      </c>
      <c r="Q91" s="57"/>
    </row>
    <row r="92" spans="1:17">
      <c r="A92" s="57"/>
      <c r="B92" s="57"/>
      <c r="C92" s="57"/>
      <c r="D92" s="57"/>
      <c r="E92" s="57"/>
      <c r="F92" s="57"/>
      <c r="G92" s="57"/>
      <c r="H92" s="57"/>
      <c r="I92" s="57"/>
      <c r="J92" s="58"/>
      <c r="K92" s="58"/>
      <c r="L92" s="57"/>
      <c r="M92" s="63"/>
      <c r="N92" s="63"/>
      <c r="O92" s="57"/>
      <c r="P92" s="59" t="str">
        <f>IF($A92="","",IF($K92="","NO END DATE",IF($K92&lt;TODAY(),"ENDED",IF($K92&lt;=TODAY()+30,"DUE IN 30 DAYS",IF($K92&lt;=TODAY()+60,"DUE IN 60 DAYS","CURRENT")))))</f>
        <v/>
      </c>
      <c r="Q92" s="57"/>
    </row>
    <row r="93" spans="1:17">
      <c r="A93" s="57"/>
      <c r="B93" s="57"/>
      <c r="C93" s="57"/>
      <c r="D93" s="57"/>
      <c r="E93" s="57"/>
      <c r="F93" s="57"/>
      <c r="G93" s="57"/>
      <c r="H93" s="57"/>
      <c r="I93" s="57"/>
      <c r="J93" s="58"/>
      <c r="K93" s="58"/>
      <c r="L93" s="57"/>
      <c r="M93" s="63"/>
      <c r="N93" s="63"/>
      <c r="O93" s="57"/>
      <c r="P93" s="59" t="str">
        <f>IF($A93="","",IF($K93="","NO END DATE",IF($K93&lt;TODAY(),"ENDED",IF($K93&lt;=TODAY()+30,"DUE IN 30 DAYS",IF($K93&lt;=TODAY()+60,"DUE IN 60 DAYS","CURRENT")))))</f>
        <v/>
      </c>
      <c r="Q93" s="57"/>
    </row>
    <row r="94" spans="1:17">
      <c r="A94" s="57"/>
      <c r="B94" s="57"/>
      <c r="C94" s="57"/>
      <c r="D94" s="57"/>
      <c r="E94" s="57"/>
      <c r="F94" s="57"/>
      <c r="G94" s="57"/>
      <c r="H94" s="57"/>
      <c r="I94" s="57"/>
      <c r="J94" s="58"/>
      <c r="K94" s="58"/>
      <c r="L94" s="57"/>
      <c r="M94" s="63"/>
      <c r="N94" s="63"/>
      <c r="O94" s="57"/>
      <c r="P94" s="59" t="str">
        <f>IF($A94="","",IF($K94="","NO END DATE",IF($K94&lt;TODAY(),"ENDED",IF($K94&lt;=TODAY()+30,"DUE IN 30 DAYS",IF($K94&lt;=TODAY()+60,"DUE IN 60 DAYS","CURRENT")))))</f>
        <v/>
      </c>
      <c r="Q94" s="57"/>
    </row>
    <row r="95" spans="1:17">
      <c r="A95" s="57"/>
      <c r="B95" s="57"/>
      <c r="C95" s="57"/>
      <c r="D95" s="57"/>
      <c r="E95" s="57"/>
      <c r="F95" s="57"/>
      <c r="G95" s="57"/>
      <c r="H95" s="57"/>
      <c r="I95" s="57"/>
      <c r="J95" s="58"/>
      <c r="K95" s="58"/>
      <c r="L95" s="57"/>
      <c r="M95" s="63"/>
      <c r="N95" s="63"/>
      <c r="O95" s="57"/>
      <c r="P95" s="59" t="str">
        <f>IF($A95="","",IF($K95="","NO END DATE",IF($K95&lt;TODAY(),"ENDED",IF($K95&lt;=TODAY()+30,"DUE IN 30 DAYS",IF($K95&lt;=TODAY()+60,"DUE IN 60 DAYS","CURRENT")))))</f>
        <v/>
      </c>
      <c r="Q95" s="57"/>
    </row>
    <row r="96" spans="1:17">
      <c r="A96" s="57"/>
      <c r="B96" s="57"/>
      <c r="C96" s="57"/>
      <c r="D96" s="57"/>
      <c r="E96" s="57"/>
      <c r="F96" s="57"/>
      <c r="G96" s="57"/>
      <c r="H96" s="57"/>
      <c r="I96" s="57"/>
      <c r="J96" s="58"/>
      <c r="K96" s="58"/>
      <c r="L96" s="57"/>
      <c r="M96" s="63"/>
      <c r="N96" s="63"/>
      <c r="O96" s="57"/>
      <c r="P96" s="59" t="str">
        <f>IF($A96="","",IF($K96="","NO END DATE",IF($K96&lt;TODAY(),"ENDED",IF($K96&lt;=TODAY()+30,"DUE IN 30 DAYS",IF($K96&lt;=TODAY()+60,"DUE IN 60 DAYS","CURRENT")))))</f>
        <v/>
      </c>
      <c r="Q96" s="57"/>
    </row>
    <row r="97" spans="1:17">
      <c r="A97" s="57"/>
      <c r="B97" s="57"/>
      <c r="C97" s="57"/>
      <c r="D97" s="57"/>
      <c r="E97" s="57"/>
      <c r="F97" s="57"/>
      <c r="G97" s="57"/>
      <c r="H97" s="57"/>
      <c r="I97" s="57"/>
      <c r="J97" s="58"/>
      <c r="K97" s="58"/>
      <c r="L97" s="57"/>
      <c r="M97" s="63"/>
      <c r="N97" s="63"/>
      <c r="O97" s="57"/>
      <c r="P97" s="59" t="str">
        <f>IF($A97="","",IF($K97="","NO END DATE",IF($K97&lt;TODAY(),"ENDED",IF($K97&lt;=TODAY()+30,"DUE IN 30 DAYS",IF($K97&lt;=TODAY()+60,"DUE IN 60 DAYS","CURRENT")))))</f>
        <v/>
      </c>
      <c r="Q97" s="57"/>
    </row>
    <row r="98" spans="1:17">
      <c r="A98" s="57"/>
      <c r="B98" s="57"/>
      <c r="C98" s="57"/>
      <c r="D98" s="57"/>
      <c r="E98" s="57"/>
      <c r="F98" s="57"/>
      <c r="G98" s="57"/>
      <c r="H98" s="57"/>
      <c r="I98" s="57"/>
      <c r="J98" s="58"/>
      <c r="K98" s="58"/>
      <c r="L98" s="57"/>
      <c r="M98" s="63"/>
      <c r="N98" s="63"/>
      <c r="O98" s="57"/>
      <c r="P98" s="59" t="str">
        <f>IF($A98="","",IF($K98="","NO END DATE",IF($K98&lt;TODAY(),"ENDED",IF($K98&lt;=TODAY()+30,"DUE IN 30 DAYS",IF($K98&lt;=TODAY()+60,"DUE IN 60 DAYS","CURRENT")))))</f>
        <v/>
      </c>
      <c r="Q98" s="57"/>
    </row>
    <row r="99" spans="1:17">
      <c r="A99" s="57"/>
      <c r="B99" s="57"/>
      <c r="C99" s="57"/>
      <c r="D99" s="57"/>
      <c r="E99" s="57"/>
      <c r="F99" s="57"/>
      <c r="G99" s="57"/>
      <c r="H99" s="57"/>
      <c r="I99" s="57"/>
      <c r="J99" s="58"/>
      <c r="K99" s="58"/>
      <c r="L99" s="57"/>
      <c r="M99" s="63"/>
      <c r="N99" s="63"/>
      <c r="O99" s="57"/>
      <c r="P99" s="59" t="str">
        <f>IF($A99="","",IF($K99="","NO END DATE",IF($K99&lt;TODAY(),"ENDED",IF($K99&lt;=TODAY()+30,"DUE IN 30 DAYS",IF($K99&lt;=TODAY()+60,"DUE IN 60 DAYS","CURRENT")))))</f>
        <v/>
      </c>
      <c r="Q99" s="57"/>
    </row>
    <row r="100" spans="1:17">
      <c r="A100" s="57"/>
      <c r="B100" s="57"/>
      <c r="C100" s="57"/>
      <c r="D100" s="57"/>
      <c r="E100" s="57"/>
      <c r="F100" s="57"/>
      <c r="G100" s="57"/>
      <c r="H100" s="57"/>
      <c r="I100" s="57"/>
      <c r="J100" s="58"/>
      <c r="K100" s="58"/>
      <c r="L100" s="57"/>
      <c r="M100" s="63"/>
      <c r="N100" s="63"/>
      <c r="O100" s="57"/>
      <c r="P100" s="59" t="str">
        <f>IF($A100="","",IF($K100="","NO END DATE",IF($K100&lt;TODAY(),"ENDED",IF($K100&lt;=TODAY()+30,"DUE IN 30 DAYS",IF($K100&lt;=TODAY()+60,"DUE IN 60 DAYS","CURRENT")))))</f>
        <v/>
      </c>
      <c r="Q100" s="57"/>
    </row>
    <row r="101" spans="1:17">
      <c r="A101" s="57"/>
      <c r="B101" s="57"/>
      <c r="C101" s="57"/>
      <c r="D101" s="57"/>
      <c r="E101" s="57"/>
      <c r="F101" s="57"/>
      <c r="G101" s="57"/>
      <c r="H101" s="57"/>
      <c r="I101" s="57"/>
      <c r="J101" s="58"/>
      <c r="K101" s="58"/>
      <c r="L101" s="57"/>
      <c r="M101" s="63"/>
      <c r="N101" s="63"/>
      <c r="O101" s="57"/>
      <c r="P101" s="59" t="str">
        <f>IF($A101="","",IF($K101="","NO END DATE",IF($K101&lt;TODAY(),"ENDED",IF($K101&lt;=TODAY()+30,"DUE IN 30 DAYS",IF($K101&lt;=TODAY()+60,"DUE IN 60 DAYS","CURRENT")))))</f>
        <v/>
      </c>
      <c r="Q101" s="57"/>
    </row>
    <row r="102" spans="1:17">
      <c r="A102" s="57"/>
      <c r="B102" s="57"/>
      <c r="C102" s="57"/>
      <c r="D102" s="57"/>
      <c r="E102" s="57"/>
      <c r="F102" s="57"/>
      <c r="G102" s="57"/>
      <c r="H102" s="57"/>
      <c r="I102" s="57"/>
      <c r="J102" s="58"/>
      <c r="K102" s="58"/>
      <c r="L102" s="57"/>
      <c r="M102" s="63"/>
      <c r="N102" s="63"/>
      <c r="O102" s="57"/>
      <c r="P102" s="59" t="str">
        <f>IF($A102="","",IF($K102="","NO END DATE",IF($K102&lt;TODAY(),"ENDED",IF($K102&lt;=TODAY()+30,"DUE IN 30 DAYS",IF($K102&lt;=TODAY()+60,"DUE IN 60 DAYS","CURRENT")))))</f>
        <v/>
      </c>
      <c r="Q102" s="57"/>
    </row>
    <row r="103" spans="1:17">
      <c r="A103" s="57"/>
      <c r="B103" s="57"/>
      <c r="C103" s="57"/>
      <c r="D103" s="57"/>
      <c r="E103" s="57"/>
      <c r="F103" s="57"/>
      <c r="G103" s="57"/>
      <c r="H103" s="57"/>
      <c r="I103" s="57"/>
      <c r="J103" s="58"/>
      <c r="K103" s="58"/>
      <c r="L103" s="57"/>
      <c r="M103" s="63"/>
      <c r="N103" s="63"/>
      <c r="O103" s="57"/>
      <c r="P103" s="59" t="str">
        <f>IF($A103="","",IF($K103="","NO END DATE",IF($K103&lt;TODAY(),"ENDED",IF($K103&lt;=TODAY()+30,"DUE IN 30 DAYS",IF($K103&lt;=TODAY()+60,"DUE IN 60 DAYS","CURRENT")))))</f>
        <v/>
      </c>
      <c r="Q103" s="57"/>
    </row>
    <row r="104" spans="1:17">
      <c r="A104" s="57"/>
      <c r="B104" s="57"/>
      <c r="C104" s="57"/>
      <c r="D104" s="57"/>
      <c r="E104" s="57"/>
      <c r="F104" s="57"/>
      <c r="G104" s="57"/>
      <c r="H104" s="57"/>
      <c r="I104" s="57"/>
      <c r="J104" s="58"/>
      <c r="K104" s="58"/>
      <c r="L104" s="57"/>
      <c r="M104" s="63"/>
      <c r="N104" s="63"/>
      <c r="O104" s="57"/>
      <c r="P104" s="59" t="str">
        <f>IF($A104="","",IF($K104="","NO END DATE",IF($K104&lt;TODAY(),"ENDED",IF($K104&lt;=TODAY()+30,"DUE IN 30 DAYS",IF($K104&lt;=TODAY()+60,"DUE IN 60 DAYS","CURRENT")))))</f>
        <v/>
      </c>
      <c r="Q104" s="57"/>
    </row>
    <row r="105" spans="1:17">
      <c r="A105" s="57"/>
      <c r="B105" s="57"/>
      <c r="C105" s="57"/>
      <c r="D105" s="57"/>
      <c r="E105" s="57"/>
      <c r="F105" s="57"/>
      <c r="G105" s="57"/>
      <c r="H105" s="57"/>
      <c r="I105" s="57"/>
      <c r="J105" s="58"/>
      <c r="K105" s="58"/>
      <c r="L105" s="57"/>
      <c r="M105" s="63"/>
      <c r="N105" s="63"/>
      <c r="O105" s="57"/>
      <c r="P105" s="59" t="str">
        <f>IF($A105="","",IF($K105="","NO END DATE",IF($K105&lt;TODAY(),"ENDED",IF($K105&lt;=TODAY()+30,"DUE IN 30 DAYS",IF($K105&lt;=TODAY()+60,"DUE IN 60 DAYS","CURRENT")))))</f>
        <v/>
      </c>
      <c r="Q105" s="57"/>
    </row>
    <row r="106" spans="1:17">
      <c r="A106" s="57"/>
      <c r="B106" s="57"/>
      <c r="C106" s="57"/>
      <c r="D106" s="57"/>
      <c r="E106" s="57"/>
      <c r="F106" s="57"/>
      <c r="G106" s="57"/>
      <c r="H106" s="57"/>
      <c r="I106" s="57"/>
      <c r="J106" s="58"/>
      <c r="K106" s="58"/>
      <c r="L106" s="57"/>
      <c r="M106" s="63"/>
      <c r="N106" s="63"/>
      <c r="O106" s="57"/>
      <c r="P106" s="59" t="str">
        <f>IF($A106="","",IF($K106="","NO END DATE",IF($K106&lt;TODAY(),"ENDED",IF($K106&lt;=TODAY()+30,"DUE IN 30 DAYS",IF($K106&lt;=TODAY()+60,"DUE IN 60 DAYS","CURRENT")))))</f>
        <v/>
      </c>
      <c r="Q106" s="57"/>
    </row>
    <row r="107" spans="1:17">
      <c r="A107" s="57"/>
      <c r="B107" s="57"/>
      <c r="C107" s="57"/>
      <c r="D107" s="57"/>
      <c r="E107" s="57"/>
      <c r="F107" s="57"/>
      <c r="G107" s="57"/>
      <c r="H107" s="57"/>
      <c r="I107" s="57"/>
      <c r="J107" s="58"/>
      <c r="K107" s="58"/>
      <c r="L107" s="57"/>
      <c r="M107" s="63"/>
      <c r="N107" s="63"/>
      <c r="O107" s="57"/>
      <c r="P107" s="59" t="str">
        <f>IF($A107="","",IF($K107="","NO END DATE",IF($K107&lt;TODAY(),"ENDED",IF($K107&lt;=TODAY()+30,"DUE IN 30 DAYS",IF($K107&lt;=TODAY()+60,"DUE IN 60 DAYS","CURRENT")))))</f>
        <v/>
      </c>
      <c r="Q107" s="57"/>
    </row>
    <row r="108" spans="1:17">
      <c r="A108" s="57"/>
      <c r="B108" s="57"/>
      <c r="C108" s="57"/>
      <c r="D108" s="57"/>
      <c r="E108" s="57"/>
      <c r="F108" s="57"/>
      <c r="G108" s="57"/>
      <c r="H108" s="57"/>
      <c r="I108" s="57"/>
      <c r="J108" s="58"/>
      <c r="K108" s="58"/>
      <c r="L108" s="57"/>
      <c r="M108" s="63"/>
      <c r="N108" s="63"/>
      <c r="O108" s="57"/>
      <c r="P108" s="59" t="str">
        <f>IF($A108="","",IF($K108="","NO END DATE",IF($K108&lt;TODAY(),"ENDED",IF($K108&lt;=TODAY()+30,"DUE IN 30 DAYS",IF($K108&lt;=TODAY()+60,"DUE IN 60 DAYS","CURRENT")))))</f>
        <v/>
      </c>
      <c r="Q108" s="57"/>
    </row>
    <row r="109" spans="1:17">
      <c r="A109" s="57"/>
      <c r="B109" s="57"/>
      <c r="C109" s="57"/>
      <c r="D109" s="57"/>
      <c r="E109" s="57"/>
      <c r="F109" s="57"/>
      <c r="G109" s="57"/>
      <c r="H109" s="57"/>
      <c r="I109" s="57"/>
      <c r="J109" s="58"/>
      <c r="K109" s="58"/>
      <c r="L109" s="57"/>
      <c r="M109" s="63"/>
      <c r="N109" s="63"/>
      <c r="O109" s="57"/>
      <c r="P109" s="59" t="str">
        <f>IF($A109="","",IF($K109="","NO END DATE",IF($K109&lt;TODAY(),"ENDED",IF($K109&lt;=TODAY()+30,"DUE IN 30 DAYS",IF($K109&lt;=TODAY()+60,"DUE IN 60 DAYS","CURRENT")))))</f>
        <v/>
      </c>
      <c r="Q109" s="57"/>
    </row>
    <row r="110" spans="1:17">
      <c r="A110" s="57"/>
      <c r="B110" s="57"/>
      <c r="C110" s="57"/>
      <c r="D110" s="57"/>
      <c r="E110" s="57"/>
      <c r="F110" s="57"/>
      <c r="G110" s="57"/>
      <c r="H110" s="57"/>
      <c r="I110" s="57"/>
      <c r="J110" s="58"/>
      <c r="K110" s="58"/>
      <c r="L110" s="57"/>
      <c r="M110" s="63"/>
      <c r="N110" s="63"/>
      <c r="O110" s="57"/>
      <c r="P110" s="59" t="str">
        <f>IF($A110="","",IF($K110="","NO END DATE",IF($K110&lt;TODAY(),"ENDED",IF($K110&lt;=TODAY()+30,"DUE IN 30 DAYS",IF($K110&lt;=TODAY()+60,"DUE IN 60 DAYS","CURRENT")))))</f>
        <v/>
      </c>
      <c r="Q110" s="57"/>
    </row>
    <row r="111" spans="1:17">
      <c r="A111" s="57"/>
      <c r="B111" s="57"/>
      <c r="C111" s="57"/>
      <c r="D111" s="57"/>
      <c r="E111" s="57"/>
      <c r="F111" s="57"/>
      <c r="G111" s="57"/>
      <c r="H111" s="57"/>
      <c r="I111" s="57"/>
      <c r="J111" s="58"/>
      <c r="K111" s="58"/>
      <c r="L111" s="57"/>
      <c r="M111" s="63"/>
      <c r="N111" s="63"/>
      <c r="O111" s="57"/>
      <c r="P111" s="59" t="str">
        <f>IF($A111="","",IF($K111="","NO END DATE",IF($K111&lt;TODAY(),"ENDED",IF($K111&lt;=TODAY()+30,"DUE IN 30 DAYS",IF($K111&lt;=TODAY()+60,"DUE IN 60 DAYS","CURRENT")))))</f>
        <v/>
      </c>
      <c r="Q111" s="57"/>
    </row>
    <row r="112" spans="1:17">
      <c r="A112" s="57"/>
      <c r="B112" s="57"/>
      <c r="C112" s="57"/>
      <c r="D112" s="57"/>
      <c r="E112" s="57"/>
      <c r="F112" s="57"/>
      <c r="G112" s="57"/>
      <c r="H112" s="57"/>
      <c r="I112" s="57"/>
      <c r="J112" s="58"/>
      <c r="K112" s="58"/>
      <c r="L112" s="57"/>
      <c r="M112" s="63"/>
      <c r="N112" s="63"/>
      <c r="O112" s="57"/>
      <c r="P112" s="59" t="str">
        <f>IF($A112="","",IF($K112="","NO END DATE",IF($K112&lt;TODAY(),"ENDED",IF($K112&lt;=TODAY()+30,"DUE IN 30 DAYS",IF($K112&lt;=TODAY()+60,"DUE IN 60 DAYS","CURRENT")))))</f>
        <v/>
      </c>
      <c r="Q112" s="57"/>
    </row>
    <row r="113" spans="1:17">
      <c r="A113" s="57"/>
      <c r="B113" s="57"/>
      <c r="C113" s="57"/>
      <c r="D113" s="57"/>
      <c r="E113" s="57"/>
      <c r="F113" s="57"/>
      <c r="G113" s="57"/>
      <c r="H113" s="57"/>
      <c r="I113" s="57"/>
      <c r="J113" s="58"/>
      <c r="K113" s="58"/>
      <c r="L113" s="57"/>
      <c r="M113" s="63"/>
      <c r="N113" s="63"/>
      <c r="O113" s="57"/>
      <c r="P113" s="59" t="str">
        <f>IF($A113="","",IF($K113="","NO END DATE",IF($K113&lt;TODAY(),"ENDED",IF($K113&lt;=TODAY()+30,"DUE IN 30 DAYS",IF($K113&lt;=TODAY()+60,"DUE IN 60 DAYS","CURRENT")))))</f>
        <v/>
      </c>
      <c r="Q113" s="57"/>
    </row>
    <row r="114" spans="1:17">
      <c r="A114" s="57"/>
      <c r="B114" s="57"/>
      <c r="C114" s="57"/>
      <c r="D114" s="57"/>
      <c r="E114" s="57"/>
      <c r="F114" s="57"/>
      <c r="G114" s="57"/>
      <c r="H114" s="57"/>
      <c r="I114" s="57"/>
      <c r="J114" s="58"/>
      <c r="K114" s="58"/>
      <c r="L114" s="57"/>
      <c r="M114" s="63"/>
      <c r="N114" s="63"/>
      <c r="O114" s="57"/>
      <c r="P114" s="59" t="str">
        <f>IF($A114="","",IF($K114="","NO END DATE",IF($K114&lt;TODAY(),"ENDED",IF($K114&lt;=TODAY()+30,"DUE IN 30 DAYS",IF($K114&lt;=TODAY()+60,"DUE IN 60 DAYS","CURRENT")))))</f>
        <v/>
      </c>
      <c r="Q114" s="57"/>
    </row>
    <row r="115" spans="1:17">
      <c r="A115" s="57"/>
      <c r="B115" s="57"/>
      <c r="C115" s="57"/>
      <c r="D115" s="57"/>
      <c r="E115" s="57"/>
      <c r="F115" s="57"/>
      <c r="G115" s="57"/>
      <c r="H115" s="57"/>
      <c r="I115" s="57"/>
      <c r="J115" s="58"/>
      <c r="K115" s="58"/>
      <c r="L115" s="57"/>
      <c r="M115" s="63"/>
      <c r="N115" s="63"/>
      <c r="O115" s="57"/>
      <c r="P115" s="59" t="str">
        <f>IF($A115="","",IF($K115="","NO END DATE",IF($K115&lt;TODAY(),"ENDED",IF($K115&lt;=TODAY()+30,"DUE IN 30 DAYS",IF($K115&lt;=TODAY()+60,"DUE IN 60 DAYS","CURRENT")))))</f>
        <v/>
      </c>
      <c r="Q115" s="57"/>
    </row>
    <row r="116" spans="1:17">
      <c r="A116" s="57"/>
      <c r="B116" s="57"/>
      <c r="C116" s="57"/>
      <c r="D116" s="57"/>
      <c r="E116" s="57"/>
      <c r="F116" s="57"/>
      <c r="G116" s="57"/>
      <c r="H116" s="57"/>
      <c r="I116" s="57"/>
      <c r="J116" s="58"/>
      <c r="K116" s="58"/>
      <c r="L116" s="57"/>
      <c r="M116" s="63"/>
      <c r="N116" s="63"/>
      <c r="O116" s="57"/>
      <c r="P116" s="59" t="str">
        <f>IF($A116="","",IF($K116="","NO END DATE",IF($K116&lt;TODAY(),"ENDED",IF($K116&lt;=TODAY()+30,"DUE IN 30 DAYS",IF($K116&lt;=TODAY()+60,"DUE IN 60 DAYS","CURRENT")))))</f>
        <v/>
      </c>
      <c r="Q116" s="57"/>
    </row>
    <row r="117" spans="1:17">
      <c r="A117" s="57"/>
      <c r="B117" s="57"/>
      <c r="C117" s="57"/>
      <c r="D117" s="57"/>
      <c r="E117" s="57"/>
      <c r="F117" s="57"/>
      <c r="G117" s="57"/>
      <c r="H117" s="57"/>
      <c r="I117" s="57"/>
      <c r="J117" s="58"/>
      <c r="K117" s="58"/>
      <c r="L117" s="57"/>
      <c r="M117" s="63"/>
      <c r="N117" s="63"/>
      <c r="O117" s="57"/>
      <c r="P117" s="59" t="str">
        <f>IF($A117="","",IF($K117="","NO END DATE",IF($K117&lt;TODAY(),"ENDED",IF($K117&lt;=TODAY()+30,"DUE IN 30 DAYS",IF($K117&lt;=TODAY()+60,"DUE IN 60 DAYS","CURRENT")))))</f>
        <v/>
      </c>
      <c r="Q117" s="57"/>
    </row>
    <row r="118" spans="1:17">
      <c r="A118" s="57"/>
      <c r="B118" s="57"/>
      <c r="C118" s="57"/>
      <c r="D118" s="57"/>
      <c r="E118" s="57"/>
      <c r="F118" s="57"/>
      <c r="G118" s="57"/>
      <c r="H118" s="57"/>
      <c r="I118" s="57"/>
      <c r="J118" s="58"/>
      <c r="K118" s="58"/>
      <c r="L118" s="57"/>
      <c r="M118" s="63"/>
      <c r="N118" s="63"/>
      <c r="O118" s="57"/>
      <c r="P118" s="59" t="str">
        <f>IF($A118="","",IF($K118="","NO END DATE",IF($K118&lt;TODAY(),"ENDED",IF($K118&lt;=TODAY()+30,"DUE IN 30 DAYS",IF($K118&lt;=TODAY()+60,"DUE IN 60 DAYS","CURRENT")))))</f>
        <v/>
      </c>
      <c r="Q118" s="57"/>
    </row>
    <row r="119" spans="1:17">
      <c r="A119" s="57"/>
      <c r="B119" s="57"/>
      <c r="C119" s="57"/>
      <c r="D119" s="57"/>
      <c r="E119" s="57"/>
      <c r="F119" s="57"/>
      <c r="G119" s="57"/>
      <c r="H119" s="57"/>
      <c r="I119" s="57"/>
      <c r="J119" s="58"/>
      <c r="K119" s="58"/>
      <c r="L119" s="57"/>
      <c r="M119" s="63"/>
      <c r="N119" s="63"/>
      <c r="O119" s="57"/>
      <c r="P119" s="59" t="str">
        <f>IF($A119="","",IF($K119="","NO END DATE",IF($K119&lt;TODAY(),"ENDED",IF($K119&lt;=TODAY()+30,"DUE IN 30 DAYS",IF($K119&lt;=TODAY()+60,"DUE IN 60 DAYS","CURRENT")))))</f>
        <v/>
      </c>
      <c r="Q119" s="57"/>
    </row>
    <row r="120" spans="1:17">
      <c r="A120" s="57"/>
      <c r="B120" s="57"/>
      <c r="C120" s="57"/>
      <c r="D120" s="57"/>
      <c r="E120" s="57"/>
      <c r="F120" s="57"/>
      <c r="G120" s="57"/>
      <c r="H120" s="57"/>
      <c r="I120" s="57"/>
      <c r="J120" s="58"/>
      <c r="K120" s="58"/>
      <c r="L120" s="57"/>
      <c r="M120" s="63"/>
      <c r="N120" s="63"/>
      <c r="O120" s="57"/>
      <c r="P120" s="59" t="str">
        <f>IF($A120="","",IF($K120="","NO END DATE",IF($K120&lt;TODAY(),"ENDED",IF($K120&lt;=TODAY()+30,"DUE IN 30 DAYS",IF($K120&lt;=TODAY()+60,"DUE IN 60 DAYS","CURRENT")))))</f>
        <v/>
      </c>
      <c r="Q120" s="57"/>
    </row>
    <row r="121" spans="1:17">
      <c r="A121" s="57"/>
      <c r="B121" s="57"/>
      <c r="C121" s="57"/>
      <c r="D121" s="57"/>
      <c r="E121" s="57"/>
      <c r="F121" s="57"/>
      <c r="G121" s="57"/>
      <c r="H121" s="57"/>
      <c r="I121" s="57"/>
      <c r="J121" s="58"/>
      <c r="K121" s="58"/>
      <c r="L121" s="57"/>
      <c r="M121" s="63"/>
      <c r="N121" s="63"/>
      <c r="O121" s="57"/>
      <c r="P121" s="59" t="str">
        <f>IF($A121="","",IF($K121="","NO END DATE",IF($K121&lt;TODAY(),"ENDED",IF($K121&lt;=TODAY()+30,"DUE IN 30 DAYS",IF($K121&lt;=TODAY()+60,"DUE IN 60 DAYS","CURRENT")))))</f>
        <v/>
      </c>
      <c r="Q121" s="57"/>
    </row>
    <row r="122" spans="1:17">
      <c r="A122" s="57"/>
      <c r="B122" s="57"/>
      <c r="C122" s="57"/>
      <c r="D122" s="57"/>
      <c r="E122" s="57"/>
      <c r="F122" s="57"/>
      <c r="G122" s="57"/>
      <c r="H122" s="57"/>
      <c r="I122" s="57"/>
      <c r="J122" s="58"/>
      <c r="K122" s="58"/>
      <c r="L122" s="57"/>
      <c r="M122" s="63"/>
      <c r="N122" s="63"/>
      <c r="O122" s="57"/>
      <c r="P122" s="59" t="str">
        <f>IF($A122="","",IF($K122="","NO END DATE",IF($K122&lt;TODAY(),"ENDED",IF($K122&lt;=TODAY()+30,"DUE IN 30 DAYS",IF($K122&lt;=TODAY()+60,"DUE IN 60 DAYS","CURRENT")))))</f>
        <v/>
      </c>
      <c r="Q122" s="57"/>
    </row>
    <row r="123" spans="1:17">
      <c r="A123" s="57"/>
      <c r="B123" s="57"/>
      <c r="C123" s="57"/>
      <c r="D123" s="57"/>
      <c r="E123" s="57"/>
      <c r="F123" s="57"/>
      <c r="G123" s="57"/>
      <c r="H123" s="57"/>
      <c r="I123" s="57"/>
      <c r="J123" s="58"/>
      <c r="K123" s="58"/>
      <c r="L123" s="57"/>
      <c r="M123" s="63"/>
      <c r="N123" s="63"/>
      <c r="O123" s="57"/>
      <c r="P123" s="59" t="str">
        <f>IF($A123="","",IF($K123="","NO END DATE",IF($K123&lt;TODAY(),"ENDED",IF($K123&lt;=TODAY()+30,"DUE IN 30 DAYS",IF($K123&lt;=TODAY()+60,"DUE IN 60 DAYS","CURRENT")))))</f>
        <v/>
      </c>
      <c r="Q123" s="57"/>
    </row>
    <row r="124" spans="1:17">
      <c r="A124" s="57"/>
      <c r="B124" s="57"/>
      <c r="C124" s="57"/>
      <c r="D124" s="57"/>
      <c r="E124" s="57"/>
      <c r="F124" s="57"/>
      <c r="G124" s="57"/>
      <c r="H124" s="57"/>
      <c r="I124" s="57"/>
      <c r="J124" s="58"/>
      <c r="K124" s="58"/>
      <c r="L124" s="57"/>
      <c r="M124" s="63"/>
      <c r="N124" s="63"/>
      <c r="O124" s="57"/>
      <c r="P124" s="59" t="str">
        <f>IF($A124="","",IF($K124="","NO END DATE",IF($K124&lt;TODAY(),"ENDED",IF($K124&lt;=TODAY()+30,"DUE IN 30 DAYS",IF($K124&lt;=TODAY()+60,"DUE IN 60 DAYS","CURRENT")))))</f>
        <v/>
      </c>
      <c r="Q124" s="57"/>
    </row>
    <row r="125" spans="1:17">
      <c r="A125" s="57"/>
      <c r="B125" s="57"/>
      <c r="C125" s="57"/>
      <c r="D125" s="57"/>
      <c r="E125" s="57"/>
      <c r="F125" s="57"/>
      <c r="G125" s="57"/>
      <c r="H125" s="57"/>
      <c r="I125" s="57"/>
      <c r="J125" s="58"/>
      <c r="K125" s="58"/>
      <c r="L125" s="57"/>
      <c r="M125" s="63"/>
      <c r="N125" s="63"/>
      <c r="O125" s="57"/>
      <c r="P125" s="59" t="str">
        <f>IF($A125="","",IF($K125="","NO END DATE",IF($K125&lt;TODAY(),"ENDED",IF($K125&lt;=TODAY()+30,"DUE IN 30 DAYS",IF($K125&lt;=TODAY()+60,"DUE IN 60 DAYS","CURRENT")))))</f>
        <v/>
      </c>
      <c r="Q125" s="57"/>
    </row>
    <row r="126" spans="1:17">
      <c r="A126" s="57"/>
      <c r="B126" s="57"/>
      <c r="C126" s="57"/>
      <c r="D126" s="57"/>
      <c r="E126" s="57"/>
      <c r="F126" s="57"/>
      <c r="G126" s="57"/>
      <c r="H126" s="57"/>
      <c r="I126" s="57"/>
      <c r="J126" s="58"/>
      <c r="K126" s="58"/>
      <c r="L126" s="57"/>
      <c r="M126" s="63"/>
      <c r="N126" s="63"/>
      <c r="O126" s="57"/>
      <c r="P126" s="59" t="str">
        <f>IF($A126="","",IF($K126="","NO END DATE",IF($K126&lt;TODAY(),"ENDED",IF($K126&lt;=TODAY()+30,"DUE IN 30 DAYS",IF($K126&lt;=TODAY()+60,"DUE IN 60 DAYS","CURRENT")))))</f>
        <v/>
      </c>
      <c r="Q126" s="57"/>
    </row>
    <row r="127" spans="1:17">
      <c r="A127" s="57"/>
      <c r="B127" s="57"/>
      <c r="C127" s="57"/>
      <c r="D127" s="57"/>
      <c r="E127" s="57"/>
      <c r="F127" s="57"/>
      <c r="G127" s="57"/>
      <c r="H127" s="57"/>
      <c r="I127" s="57"/>
      <c r="J127" s="58"/>
      <c r="K127" s="58"/>
      <c r="L127" s="57"/>
      <c r="M127" s="63"/>
      <c r="N127" s="63"/>
      <c r="O127" s="57"/>
      <c r="P127" s="59" t="str">
        <f>IF($A127="","",IF($K127="","NO END DATE",IF($K127&lt;TODAY(),"ENDED",IF($K127&lt;=TODAY()+30,"DUE IN 30 DAYS",IF($K127&lt;=TODAY()+60,"DUE IN 60 DAYS","CURRENT")))))</f>
        <v/>
      </c>
      <c r="Q127" s="57"/>
    </row>
    <row r="128" spans="1:17">
      <c r="A128" s="57"/>
      <c r="B128" s="57"/>
      <c r="C128" s="57"/>
      <c r="D128" s="57"/>
      <c r="E128" s="57"/>
      <c r="F128" s="57"/>
      <c r="G128" s="57"/>
      <c r="H128" s="57"/>
      <c r="I128" s="57"/>
      <c r="J128" s="58"/>
      <c r="K128" s="58"/>
      <c r="L128" s="57"/>
      <c r="M128" s="63"/>
      <c r="N128" s="63"/>
      <c r="O128" s="57"/>
      <c r="P128" s="59" t="str">
        <f>IF($A128="","",IF($K128="","NO END DATE",IF($K128&lt;TODAY(),"ENDED",IF($K128&lt;=TODAY()+30,"DUE IN 30 DAYS",IF($K128&lt;=TODAY()+60,"DUE IN 60 DAYS","CURRENT")))))</f>
        <v/>
      </c>
      <c r="Q128" s="57"/>
    </row>
    <row r="129" spans="1:17">
      <c r="A129" s="57"/>
      <c r="B129" s="57"/>
      <c r="C129" s="57"/>
      <c r="D129" s="57"/>
      <c r="E129" s="57"/>
      <c r="F129" s="57"/>
      <c r="G129" s="57"/>
      <c r="H129" s="57"/>
      <c r="I129" s="57"/>
      <c r="J129" s="58"/>
      <c r="K129" s="58"/>
      <c r="L129" s="57"/>
      <c r="M129" s="63"/>
      <c r="N129" s="63"/>
      <c r="O129" s="57"/>
      <c r="P129" s="59" t="str">
        <f>IF($A129="","",IF($K129="","NO END DATE",IF($K129&lt;TODAY(),"ENDED",IF($K129&lt;=TODAY()+30,"DUE IN 30 DAYS",IF($K129&lt;=TODAY()+60,"DUE IN 60 DAYS","CURRENT")))))</f>
        <v/>
      </c>
      <c r="Q129" s="57"/>
    </row>
    <row r="130" spans="1:17">
      <c r="A130" s="57"/>
      <c r="B130" s="57"/>
      <c r="C130" s="57"/>
      <c r="D130" s="57"/>
      <c r="E130" s="57"/>
      <c r="F130" s="57"/>
      <c r="G130" s="57"/>
      <c r="H130" s="57"/>
      <c r="I130" s="57"/>
      <c r="J130" s="58"/>
      <c r="K130" s="58"/>
      <c r="L130" s="57"/>
      <c r="M130" s="63"/>
      <c r="N130" s="63"/>
      <c r="O130" s="57"/>
      <c r="P130" s="59" t="str">
        <f>IF($A130="","",IF($K130="","NO END DATE",IF($K130&lt;TODAY(),"ENDED",IF($K130&lt;=TODAY()+30,"DUE IN 30 DAYS",IF($K130&lt;=TODAY()+60,"DUE IN 60 DAYS","CURRENT")))))</f>
        <v/>
      </c>
      <c r="Q130" s="57"/>
    </row>
    <row r="131" spans="1:17">
      <c r="A131" s="57"/>
      <c r="B131" s="57"/>
      <c r="C131" s="57"/>
      <c r="D131" s="57"/>
      <c r="E131" s="57"/>
      <c r="F131" s="57"/>
      <c r="G131" s="57"/>
      <c r="H131" s="57"/>
      <c r="I131" s="57"/>
      <c r="J131" s="58"/>
      <c r="K131" s="58"/>
      <c r="L131" s="57"/>
      <c r="M131" s="63"/>
      <c r="N131" s="63"/>
      <c r="O131" s="57"/>
      <c r="P131" s="59" t="str">
        <f>IF($A131="","",IF($K131="","NO END DATE",IF($K131&lt;TODAY(),"ENDED",IF($K131&lt;=TODAY()+30,"DUE IN 30 DAYS",IF($K131&lt;=TODAY()+60,"DUE IN 60 DAYS","CURRENT")))))</f>
        <v/>
      </c>
      <c r="Q131" s="57"/>
    </row>
    <row r="132" spans="1:17">
      <c r="A132" s="57"/>
      <c r="B132" s="57"/>
      <c r="C132" s="57"/>
      <c r="D132" s="57"/>
      <c r="E132" s="57"/>
      <c r="F132" s="57"/>
      <c r="G132" s="57"/>
      <c r="H132" s="57"/>
      <c r="I132" s="57"/>
      <c r="J132" s="58"/>
      <c r="K132" s="58"/>
      <c r="L132" s="57"/>
      <c r="M132" s="63"/>
      <c r="N132" s="63"/>
      <c r="O132" s="57"/>
      <c r="P132" s="59" t="str">
        <f>IF($A132="","",IF($K132="","NO END DATE",IF($K132&lt;TODAY(),"ENDED",IF($K132&lt;=TODAY()+30,"DUE IN 30 DAYS",IF($K132&lt;=TODAY()+60,"DUE IN 60 DAYS","CURRENT")))))</f>
        <v/>
      </c>
      <c r="Q132" s="57"/>
    </row>
    <row r="133" spans="1:17">
      <c r="A133" s="57"/>
      <c r="B133" s="57"/>
      <c r="C133" s="57"/>
      <c r="D133" s="57"/>
      <c r="E133" s="57"/>
      <c r="F133" s="57"/>
      <c r="G133" s="57"/>
      <c r="H133" s="57"/>
      <c r="I133" s="57"/>
      <c r="J133" s="58"/>
      <c r="K133" s="58"/>
      <c r="L133" s="57"/>
      <c r="M133" s="63"/>
      <c r="N133" s="63"/>
      <c r="O133" s="57"/>
      <c r="P133" s="59" t="str">
        <f>IF($A133="","",IF($K133="","NO END DATE",IF($K133&lt;TODAY(),"ENDED",IF($K133&lt;=TODAY()+30,"DUE IN 30 DAYS",IF($K133&lt;=TODAY()+60,"DUE IN 60 DAYS","CURRENT")))))</f>
        <v/>
      </c>
      <c r="Q133" s="57"/>
    </row>
    <row r="134" spans="1:17">
      <c r="A134" s="57"/>
      <c r="B134" s="57"/>
      <c r="C134" s="57"/>
      <c r="D134" s="57"/>
      <c r="E134" s="57"/>
      <c r="F134" s="57"/>
      <c r="G134" s="57"/>
      <c r="H134" s="57"/>
      <c r="I134" s="57"/>
      <c r="J134" s="58"/>
      <c r="K134" s="58"/>
      <c r="L134" s="57"/>
      <c r="M134" s="63"/>
      <c r="N134" s="63"/>
      <c r="O134" s="57"/>
      <c r="P134" s="59" t="str">
        <f>IF($A134="","",IF($K134="","NO END DATE",IF($K134&lt;TODAY(),"ENDED",IF($K134&lt;=TODAY()+30,"DUE IN 30 DAYS",IF($K134&lt;=TODAY()+60,"DUE IN 60 DAYS","CURRENT")))))</f>
        <v/>
      </c>
      <c r="Q134" s="57"/>
    </row>
    <row r="135" spans="1:17">
      <c r="A135" s="57"/>
      <c r="B135" s="57"/>
      <c r="C135" s="57"/>
      <c r="D135" s="57"/>
      <c r="E135" s="57"/>
      <c r="F135" s="57"/>
      <c r="G135" s="57"/>
      <c r="H135" s="57"/>
      <c r="I135" s="57"/>
      <c r="J135" s="58"/>
      <c r="K135" s="58"/>
      <c r="L135" s="57"/>
      <c r="M135" s="63"/>
      <c r="N135" s="63"/>
      <c r="O135" s="57"/>
      <c r="P135" s="59" t="str">
        <f>IF($A135="","",IF($K135="","NO END DATE",IF($K135&lt;TODAY(),"ENDED",IF($K135&lt;=TODAY()+30,"DUE IN 30 DAYS",IF($K135&lt;=TODAY()+60,"DUE IN 60 DAYS","CURRENT")))))</f>
        <v/>
      </c>
      <c r="Q135" s="57"/>
    </row>
    <row r="136" spans="1:17">
      <c r="A136" s="57"/>
      <c r="B136" s="57"/>
      <c r="C136" s="57"/>
      <c r="D136" s="57"/>
      <c r="E136" s="57"/>
      <c r="F136" s="57"/>
      <c r="G136" s="57"/>
      <c r="H136" s="57"/>
      <c r="I136" s="57"/>
      <c r="J136" s="58"/>
      <c r="K136" s="58"/>
      <c r="L136" s="57"/>
      <c r="M136" s="63"/>
      <c r="N136" s="63"/>
      <c r="O136" s="57"/>
      <c r="P136" s="59" t="str">
        <f>IF($A136="","",IF($K136="","NO END DATE",IF($K136&lt;TODAY(),"ENDED",IF($K136&lt;=TODAY()+30,"DUE IN 30 DAYS",IF($K136&lt;=TODAY()+60,"DUE IN 60 DAYS","CURRENT")))))</f>
        <v/>
      </c>
      <c r="Q136" s="57"/>
    </row>
    <row r="137" spans="1:17">
      <c r="A137" s="57"/>
      <c r="B137" s="57"/>
      <c r="C137" s="57"/>
      <c r="D137" s="57"/>
      <c r="E137" s="57"/>
      <c r="F137" s="57"/>
      <c r="G137" s="57"/>
      <c r="H137" s="57"/>
      <c r="I137" s="57"/>
      <c r="J137" s="58"/>
      <c r="K137" s="58"/>
      <c r="L137" s="57"/>
      <c r="M137" s="63"/>
      <c r="N137" s="63"/>
      <c r="O137" s="57"/>
      <c r="P137" s="59" t="str">
        <f>IF($A137="","",IF($K137="","NO END DATE",IF($K137&lt;TODAY(),"ENDED",IF($K137&lt;=TODAY()+30,"DUE IN 30 DAYS",IF($K137&lt;=TODAY()+60,"DUE IN 60 DAYS","CURRENT")))))</f>
        <v/>
      </c>
      <c r="Q137" s="57"/>
    </row>
    <row r="138" spans="1:17">
      <c r="A138" s="57"/>
      <c r="B138" s="57"/>
      <c r="C138" s="57"/>
      <c r="D138" s="57"/>
      <c r="E138" s="57"/>
      <c r="F138" s="57"/>
      <c r="G138" s="57"/>
      <c r="H138" s="57"/>
      <c r="I138" s="57"/>
      <c r="J138" s="58"/>
      <c r="K138" s="58"/>
      <c r="L138" s="57"/>
      <c r="M138" s="63"/>
      <c r="N138" s="63"/>
      <c r="O138" s="57"/>
      <c r="P138" s="59" t="str">
        <f>IF($A138="","",IF($K138="","NO END DATE",IF($K138&lt;TODAY(),"ENDED",IF($K138&lt;=TODAY()+30,"DUE IN 30 DAYS",IF($K138&lt;=TODAY()+60,"DUE IN 60 DAYS","CURRENT")))))</f>
        <v/>
      </c>
      <c r="Q138" s="57"/>
    </row>
    <row r="139" spans="1:17">
      <c r="A139" s="57"/>
      <c r="B139" s="57"/>
      <c r="C139" s="57"/>
      <c r="D139" s="57"/>
      <c r="E139" s="57"/>
      <c r="F139" s="57"/>
      <c r="G139" s="57"/>
      <c r="H139" s="57"/>
      <c r="I139" s="57"/>
      <c r="J139" s="58"/>
      <c r="K139" s="58"/>
      <c r="L139" s="57"/>
      <c r="M139" s="63"/>
      <c r="N139" s="63"/>
      <c r="O139" s="57"/>
      <c r="P139" s="59" t="str">
        <f>IF($A139="","",IF($K139="","NO END DATE",IF($K139&lt;TODAY(),"ENDED",IF($K139&lt;=TODAY()+30,"DUE IN 30 DAYS",IF($K139&lt;=TODAY()+60,"DUE IN 60 DAYS","CURRENT")))))</f>
        <v/>
      </c>
      <c r="Q139" s="57"/>
    </row>
    <row r="140" spans="1:17">
      <c r="A140" s="57"/>
      <c r="B140" s="57"/>
      <c r="C140" s="57"/>
      <c r="D140" s="57"/>
      <c r="E140" s="57"/>
      <c r="F140" s="57"/>
      <c r="G140" s="57"/>
      <c r="H140" s="57"/>
      <c r="I140" s="57"/>
      <c r="J140" s="58"/>
      <c r="K140" s="58"/>
      <c r="L140" s="57"/>
      <c r="M140" s="63"/>
      <c r="N140" s="63"/>
      <c r="O140" s="57"/>
      <c r="P140" s="59" t="str">
        <f>IF($A140="","",IF($K140="","NO END DATE",IF($K140&lt;TODAY(),"ENDED",IF($K140&lt;=TODAY()+30,"DUE IN 30 DAYS",IF($K140&lt;=TODAY()+60,"DUE IN 60 DAYS","CURRENT")))))</f>
        <v/>
      </c>
      <c r="Q140" s="57"/>
    </row>
    <row r="141" spans="1:17">
      <c r="A141" s="57"/>
      <c r="B141" s="57"/>
      <c r="C141" s="57"/>
      <c r="D141" s="57"/>
      <c r="E141" s="57"/>
      <c r="F141" s="57"/>
      <c r="G141" s="57"/>
      <c r="H141" s="57"/>
      <c r="I141" s="57"/>
      <c r="J141" s="58"/>
      <c r="K141" s="58"/>
      <c r="L141" s="57"/>
      <c r="M141" s="63"/>
      <c r="N141" s="63"/>
      <c r="O141" s="57"/>
      <c r="P141" s="59" t="str">
        <f>IF($A141="","",IF($K141="","NO END DATE",IF($K141&lt;TODAY(),"ENDED",IF($K141&lt;=TODAY()+30,"DUE IN 30 DAYS",IF($K141&lt;=TODAY()+60,"DUE IN 60 DAYS","CURRENT")))))</f>
        <v/>
      </c>
      <c r="Q141" s="57"/>
    </row>
    <row r="142" spans="1:17">
      <c r="A142" s="57"/>
      <c r="B142" s="57"/>
      <c r="C142" s="57"/>
      <c r="D142" s="57"/>
      <c r="E142" s="57"/>
      <c r="F142" s="57"/>
      <c r="G142" s="57"/>
      <c r="H142" s="57"/>
      <c r="I142" s="57"/>
      <c r="J142" s="58"/>
      <c r="K142" s="58"/>
      <c r="L142" s="57"/>
      <c r="M142" s="63"/>
      <c r="N142" s="63"/>
      <c r="O142" s="57"/>
      <c r="P142" s="59" t="str">
        <f>IF($A142="","",IF($K142="","NO END DATE",IF($K142&lt;TODAY(),"ENDED",IF($K142&lt;=TODAY()+30,"DUE IN 30 DAYS",IF($K142&lt;=TODAY()+60,"DUE IN 60 DAYS","CURRENT")))))</f>
        <v/>
      </c>
      <c r="Q142" s="57"/>
    </row>
    <row r="143" spans="1:17">
      <c r="A143" s="57"/>
      <c r="B143" s="57"/>
      <c r="C143" s="57"/>
      <c r="D143" s="57"/>
      <c r="E143" s="57"/>
      <c r="F143" s="57"/>
      <c r="G143" s="57"/>
      <c r="H143" s="57"/>
      <c r="I143" s="57"/>
      <c r="J143" s="58"/>
      <c r="K143" s="58"/>
      <c r="L143" s="57"/>
      <c r="M143" s="63"/>
      <c r="N143" s="63"/>
      <c r="O143" s="57"/>
      <c r="P143" s="59" t="str">
        <f>IF($A143="","",IF($K143="","NO END DATE",IF($K143&lt;TODAY(),"ENDED",IF($K143&lt;=TODAY()+30,"DUE IN 30 DAYS",IF($K143&lt;=TODAY()+60,"DUE IN 60 DAYS","CURRENT")))))</f>
        <v/>
      </c>
      <c r="Q143" s="57"/>
    </row>
    <row r="144" spans="1:17">
      <c r="A144" s="57"/>
      <c r="B144" s="57"/>
      <c r="C144" s="57"/>
      <c r="D144" s="57"/>
      <c r="E144" s="57"/>
      <c r="F144" s="57"/>
      <c r="G144" s="57"/>
      <c r="H144" s="57"/>
      <c r="I144" s="57"/>
      <c r="J144" s="58"/>
      <c r="K144" s="58"/>
      <c r="L144" s="57"/>
      <c r="M144" s="63"/>
      <c r="N144" s="63"/>
      <c r="O144" s="57"/>
      <c r="P144" s="59" t="str">
        <f>IF($A144="","",IF($K144="","NO END DATE",IF($K144&lt;TODAY(),"ENDED",IF($K144&lt;=TODAY()+30,"DUE IN 30 DAYS",IF($K144&lt;=TODAY()+60,"DUE IN 60 DAYS","CURRENT")))))</f>
        <v/>
      </c>
      <c r="Q144" s="57"/>
    </row>
    <row r="145" spans="1:17">
      <c r="A145" s="57"/>
      <c r="B145" s="57"/>
      <c r="C145" s="57"/>
      <c r="D145" s="57"/>
      <c r="E145" s="57"/>
      <c r="F145" s="57"/>
      <c r="G145" s="57"/>
      <c r="H145" s="57"/>
      <c r="I145" s="57"/>
      <c r="J145" s="58"/>
      <c r="K145" s="58"/>
      <c r="L145" s="57"/>
      <c r="M145" s="63"/>
      <c r="N145" s="63"/>
      <c r="O145" s="57"/>
      <c r="P145" s="59" t="str">
        <f>IF($A145="","",IF($K145="","NO END DATE",IF($K145&lt;TODAY(),"ENDED",IF($K145&lt;=TODAY()+30,"DUE IN 30 DAYS",IF($K145&lt;=TODAY()+60,"DUE IN 60 DAYS","CURRENT")))))</f>
        <v/>
      </c>
      <c r="Q145" s="57"/>
    </row>
    <row r="146" spans="1:17">
      <c r="A146" s="57"/>
      <c r="B146" s="57"/>
      <c r="C146" s="57"/>
      <c r="D146" s="57"/>
      <c r="E146" s="57"/>
      <c r="F146" s="57"/>
      <c r="G146" s="57"/>
      <c r="H146" s="57"/>
      <c r="I146" s="57"/>
      <c r="J146" s="58"/>
      <c r="K146" s="58"/>
      <c r="L146" s="57"/>
      <c r="M146" s="63"/>
      <c r="N146" s="63"/>
      <c r="O146" s="57"/>
      <c r="P146" s="59" t="str">
        <f>IF($A146="","",IF($K146="","NO END DATE",IF($K146&lt;TODAY(),"ENDED",IF($K146&lt;=TODAY()+30,"DUE IN 30 DAYS",IF($K146&lt;=TODAY()+60,"DUE IN 60 DAYS","CURRENT")))))</f>
        <v/>
      </c>
      <c r="Q146" s="57"/>
    </row>
    <row r="147" spans="1:17">
      <c r="A147" s="57"/>
      <c r="B147" s="57"/>
      <c r="C147" s="57"/>
      <c r="D147" s="57"/>
      <c r="E147" s="57"/>
      <c r="F147" s="57"/>
      <c r="G147" s="57"/>
      <c r="H147" s="57"/>
      <c r="I147" s="57"/>
      <c r="J147" s="58"/>
      <c r="K147" s="58"/>
      <c r="L147" s="57"/>
      <c r="M147" s="63"/>
      <c r="N147" s="63"/>
      <c r="O147" s="57"/>
      <c r="P147" s="59" t="str">
        <f>IF($A147="","",IF($K147="","NO END DATE",IF($K147&lt;TODAY(),"ENDED",IF($K147&lt;=TODAY()+30,"DUE IN 30 DAYS",IF($K147&lt;=TODAY()+60,"DUE IN 60 DAYS","CURRENT")))))</f>
        <v/>
      </c>
      <c r="Q147" s="57"/>
    </row>
    <row r="148" spans="1:17">
      <c r="A148" s="57"/>
      <c r="B148" s="57"/>
      <c r="C148" s="57"/>
      <c r="D148" s="57"/>
      <c r="E148" s="57"/>
      <c r="F148" s="57"/>
      <c r="G148" s="57"/>
      <c r="H148" s="57"/>
      <c r="I148" s="57"/>
      <c r="J148" s="58"/>
      <c r="K148" s="58"/>
      <c r="L148" s="57"/>
      <c r="M148" s="63"/>
      <c r="N148" s="63"/>
      <c r="O148" s="57"/>
      <c r="P148" s="59" t="str">
        <f>IF($A148="","",IF($K148="","NO END DATE",IF($K148&lt;TODAY(),"ENDED",IF($K148&lt;=TODAY()+30,"DUE IN 30 DAYS",IF($K148&lt;=TODAY()+60,"DUE IN 60 DAYS","CURRENT")))))</f>
        <v/>
      </c>
      <c r="Q148" s="57"/>
    </row>
    <row r="149" spans="1:17">
      <c r="A149" s="57"/>
      <c r="B149" s="57"/>
      <c r="C149" s="57"/>
      <c r="D149" s="57"/>
      <c r="E149" s="57"/>
      <c r="F149" s="57"/>
      <c r="G149" s="57"/>
      <c r="H149" s="57"/>
      <c r="I149" s="57"/>
      <c r="J149" s="58"/>
      <c r="K149" s="58"/>
      <c r="L149" s="57"/>
      <c r="M149" s="63"/>
      <c r="N149" s="63"/>
      <c r="O149" s="57"/>
      <c r="P149" s="59" t="str">
        <f>IF($A149="","",IF($K149="","NO END DATE",IF($K149&lt;TODAY(),"ENDED",IF($K149&lt;=TODAY()+30,"DUE IN 30 DAYS",IF($K149&lt;=TODAY()+60,"DUE IN 60 DAYS","CURRENT")))))</f>
        <v/>
      </c>
      <c r="Q149" s="57"/>
    </row>
    <row r="150" spans="1:17">
      <c r="A150" s="57"/>
      <c r="B150" s="57"/>
      <c r="C150" s="57"/>
      <c r="D150" s="57"/>
      <c r="E150" s="57"/>
      <c r="F150" s="57"/>
      <c r="G150" s="57"/>
      <c r="H150" s="57"/>
      <c r="I150" s="57"/>
      <c r="J150" s="58"/>
      <c r="K150" s="58"/>
      <c r="L150" s="57"/>
      <c r="M150" s="63"/>
      <c r="N150" s="63"/>
      <c r="O150" s="57"/>
      <c r="P150" s="59" t="str">
        <f>IF($A150="","",IF($K150="","NO END DATE",IF($K150&lt;TODAY(),"ENDED",IF($K150&lt;=TODAY()+30,"DUE IN 30 DAYS",IF($K150&lt;=TODAY()+60,"DUE IN 60 DAYS","CURRENT")))))</f>
        <v/>
      </c>
      <c r="Q150" s="57"/>
    </row>
    <row r="151" spans="1:17">
      <c r="A151" s="57"/>
      <c r="B151" s="57"/>
      <c r="C151" s="57"/>
      <c r="D151" s="57"/>
      <c r="E151" s="57"/>
      <c r="F151" s="57"/>
      <c r="G151" s="57"/>
      <c r="H151" s="57"/>
      <c r="I151" s="57"/>
      <c r="J151" s="58"/>
      <c r="K151" s="58"/>
      <c r="L151" s="57"/>
      <c r="M151" s="63"/>
      <c r="N151" s="63"/>
      <c r="O151" s="57"/>
      <c r="P151" s="59" t="str">
        <f>IF($A151="","",IF($K151="","NO END DATE",IF($K151&lt;TODAY(),"ENDED",IF($K151&lt;=TODAY()+30,"DUE IN 30 DAYS",IF($K151&lt;=TODAY()+60,"DUE IN 60 DAYS","CURRENT")))))</f>
        <v/>
      </c>
      <c r="Q151" s="57"/>
    </row>
    <row r="152" spans="1:17">
      <c r="A152" s="57"/>
      <c r="B152" s="57"/>
      <c r="C152" s="57"/>
      <c r="D152" s="57"/>
      <c r="E152" s="57"/>
      <c r="F152" s="57"/>
      <c r="G152" s="57"/>
      <c r="H152" s="57"/>
      <c r="I152" s="57"/>
      <c r="J152" s="58"/>
      <c r="K152" s="58"/>
      <c r="L152" s="57"/>
      <c r="M152" s="63"/>
      <c r="N152" s="63"/>
      <c r="O152" s="57"/>
      <c r="P152" s="59" t="str">
        <f>IF($A152="","",IF($K152="","NO END DATE",IF($K152&lt;TODAY(),"ENDED",IF($K152&lt;=TODAY()+30,"DUE IN 30 DAYS",IF($K152&lt;=TODAY()+60,"DUE IN 60 DAYS","CURRENT")))))</f>
        <v/>
      </c>
      <c r="Q152" s="57"/>
    </row>
    <row r="153" spans="1:17">
      <c r="A153" s="57"/>
      <c r="B153" s="57"/>
      <c r="C153" s="57"/>
      <c r="D153" s="57"/>
      <c r="E153" s="57"/>
      <c r="F153" s="57"/>
      <c r="G153" s="57"/>
      <c r="H153" s="57"/>
      <c r="I153" s="57"/>
      <c r="J153" s="58"/>
      <c r="K153" s="58"/>
      <c r="L153" s="57"/>
      <c r="M153" s="63"/>
      <c r="N153" s="63"/>
      <c r="O153" s="57"/>
      <c r="P153" s="59" t="str">
        <f>IF($A153="","",IF($K153="","NO END DATE",IF($K153&lt;TODAY(),"ENDED",IF($K153&lt;=TODAY()+30,"DUE IN 30 DAYS",IF($K153&lt;=TODAY()+60,"DUE IN 60 DAYS","CURRENT")))))</f>
        <v/>
      </c>
      <c r="Q153" s="57"/>
    </row>
    <row r="154" spans="1:17">
      <c r="A154" s="57"/>
      <c r="B154" s="57"/>
      <c r="C154" s="57"/>
      <c r="D154" s="57"/>
      <c r="E154" s="57"/>
      <c r="F154" s="57"/>
      <c r="G154" s="57"/>
      <c r="H154" s="57"/>
      <c r="I154" s="57"/>
      <c r="J154" s="58"/>
      <c r="K154" s="58"/>
      <c r="L154" s="57"/>
      <c r="M154" s="63"/>
      <c r="N154" s="63"/>
      <c r="O154" s="57"/>
      <c r="P154" s="59" t="str">
        <f>IF($A154="","",IF($K154="","NO END DATE",IF($K154&lt;TODAY(),"ENDED",IF($K154&lt;=TODAY()+30,"DUE IN 30 DAYS",IF($K154&lt;=TODAY()+60,"DUE IN 60 DAYS","CURRENT")))))</f>
        <v/>
      </c>
      <c r="Q154" s="57"/>
    </row>
    <row r="155" spans="1:17">
      <c r="A155" s="57"/>
      <c r="B155" s="57"/>
      <c r="C155" s="57"/>
      <c r="D155" s="57"/>
      <c r="E155" s="57"/>
      <c r="F155" s="57"/>
      <c r="G155" s="57"/>
      <c r="H155" s="57"/>
      <c r="I155" s="57"/>
      <c r="J155" s="58"/>
      <c r="K155" s="58"/>
      <c r="L155" s="57"/>
      <c r="M155" s="63"/>
      <c r="N155" s="63"/>
      <c r="O155" s="57"/>
      <c r="P155" s="59" t="str">
        <f>IF($A155="","",IF($K155="","NO END DATE",IF($K155&lt;TODAY(),"ENDED",IF($K155&lt;=TODAY()+30,"DUE IN 30 DAYS",IF($K155&lt;=TODAY()+60,"DUE IN 60 DAYS","CURRENT")))))</f>
        <v/>
      </c>
      <c r="Q155" s="57"/>
    </row>
    <row r="156" spans="1:17">
      <c r="A156" s="57"/>
      <c r="B156" s="57"/>
      <c r="C156" s="57"/>
      <c r="D156" s="57"/>
      <c r="E156" s="57"/>
      <c r="F156" s="57"/>
      <c r="G156" s="57"/>
      <c r="H156" s="57"/>
      <c r="I156" s="57"/>
      <c r="J156" s="58"/>
      <c r="K156" s="58"/>
      <c r="L156" s="57"/>
      <c r="M156" s="63"/>
      <c r="N156" s="63"/>
      <c r="O156" s="57"/>
      <c r="P156" s="59" t="str">
        <f>IF($A156="","",IF($K156="","NO END DATE",IF($K156&lt;TODAY(),"ENDED",IF($K156&lt;=TODAY()+30,"DUE IN 30 DAYS",IF($K156&lt;=TODAY()+60,"DUE IN 60 DAYS","CURRENT")))))</f>
        <v/>
      </c>
      <c r="Q156" s="57"/>
    </row>
    <row r="157" spans="1:17">
      <c r="A157" s="57"/>
      <c r="B157" s="57"/>
      <c r="C157" s="57"/>
      <c r="D157" s="57"/>
      <c r="E157" s="57"/>
      <c r="F157" s="57"/>
      <c r="G157" s="57"/>
      <c r="H157" s="57"/>
      <c r="I157" s="57"/>
      <c r="J157" s="58"/>
      <c r="K157" s="58"/>
      <c r="L157" s="57"/>
      <c r="M157" s="63"/>
      <c r="N157" s="63"/>
      <c r="O157" s="57"/>
      <c r="P157" s="59" t="str">
        <f>IF($A157="","",IF($K157="","NO END DATE",IF($K157&lt;TODAY(),"ENDED",IF($K157&lt;=TODAY()+30,"DUE IN 30 DAYS",IF($K157&lt;=TODAY()+60,"DUE IN 60 DAYS","CURRENT")))))</f>
        <v/>
      </c>
      <c r="Q157" s="57"/>
    </row>
    <row r="158" spans="1:17">
      <c r="A158" s="57"/>
      <c r="B158" s="57"/>
      <c r="C158" s="57"/>
      <c r="D158" s="57"/>
      <c r="E158" s="57"/>
      <c r="F158" s="57"/>
      <c r="G158" s="57"/>
      <c r="H158" s="57"/>
      <c r="I158" s="57"/>
      <c r="J158" s="58"/>
      <c r="K158" s="58"/>
      <c r="L158" s="57"/>
      <c r="M158" s="63"/>
      <c r="N158" s="63"/>
      <c r="O158" s="57"/>
      <c r="P158" s="59" t="str">
        <f>IF($A158="","",IF($K158="","NO END DATE",IF($K158&lt;TODAY(),"ENDED",IF($K158&lt;=TODAY()+30,"DUE IN 30 DAYS",IF($K158&lt;=TODAY()+60,"DUE IN 60 DAYS","CURRENT")))))</f>
        <v/>
      </c>
      <c r="Q158" s="57"/>
    </row>
    <row r="159" spans="1:17">
      <c r="A159" s="57"/>
      <c r="B159" s="57"/>
      <c r="C159" s="57"/>
      <c r="D159" s="57"/>
      <c r="E159" s="57"/>
      <c r="F159" s="57"/>
      <c r="G159" s="57"/>
      <c r="H159" s="57"/>
      <c r="I159" s="57"/>
      <c r="J159" s="58"/>
      <c r="K159" s="58"/>
      <c r="L159" s="57"/>
      <c r="M159" s="63"/>
      <c r="N159" s="63"/>
      <c r="O159" s="57"/>
      <c r="P159" s="59" t="str">
        <f>IF($A159="","",IF($K159="","NO END DATE",IF($K159&lt;TODAY(),"ENDED",IF($K159&lt;=TODAY()+30,"DUE IN 30 DAYS",IF($K159&lt;=TODAY()+60,"DUE IN 60 DAYS","CURRENT")))))</f>
        <v/>
      </c>
      <c r="Q159" s="57"/>
    </row>
    <row r="160" spans="1:17">
      <c r="A160" s="57"/>
      <c r="B160" s="57"/>
      <c r="C160" s="57"/>
      <c r="D160" s="57"/>
      <c r="E160" s="57"/>
      <c r="F160" s="57"/>
      <c r="G160" s="57"/>
      <c r="H160" s="57"/>
      <c r="I160" s="57"/>
      <c r="J160" s="58"/>
      <c r="K160" s="58"/>
      <c r="L160" s="57"/>
      <c r="M160" s="63"/>
      <c r="N160" s="63"/>
      <c r="O160" s="57"/>
      <c r="P160" s="59" t="str">
        <f>IF($A160="","",IF($K160="","NO END DATE",IF($K160&lt;TODAY(),"ENDED",IF($K160&lt;=TODAY()+30,"DUE IN 30 DAYS",IF($K160&lt;=TODAY()+60,"DUE IN 60 DAYS","CURRENT")))))</f>
        <v/>
      </c>
      <c r="Q160" s="57"/>
    </row>
    <row r="161" spans="1:17">
      <c r="A161" s="57"/>
      <c r="B161" s="57"/>
      <c r="C161" s="57"/>
      <c r="D161" s="57"/>
      <c r="E161" s="57"/>
      <c r="F161" s="57"/>
      <c r="G161" s="57"/>
      <c r="H161" s="57"/>
      <c r="I161" s="57"/>
      <c r="J161" s="58"/>
      <c r="K161" s="58"/>
      <c r="L161" s="57"/>
      <c r="M161" s="63"/>
      <c r="N161" s="63"/>
      <c r="O161" s="57"/>
      <c r="P161" s="59" t="str">
        <f>IF($A161="","",IF($K161="","NO END DATE",IF($K161&lt;TODAY(),"ENDED",IF($K161&lt;=TODAY()+30,"DUE IN 30 DAYS",IF($K161&lt;=TODAY()+60,"DUE IN 60 DAYS","CURRENT")))))</f>
        <v/>
      </c>
      <c r="Q161" s="57"/>
    </row>
    <row r="162" spans="1:17">
      <c r="A162" s="57"/>
      <c r="B162" s="57"/>
      <c r="C162" s="57"/>
      <c r="D162" s="57"/>
      <c r="E162" s="57"/>
      <c r="F162" s="57"/>
      <c r="G162" s="57"/>
      <c r="H162" s="57"/>
      <c r="I162" s="57"/>
      <c r="J162" s="58"/>
      <c r="K162" s="58"/>
      <c r="L162" s="57"/>
      <c r="M162" s="63"/>
      <c r="N162" s="63"/>
      <c r="O162" s="57"/>
      <c r="P162" s="59" t="str">
        <f>IF($A162="","",IF($K162="","NO END DATE",IF($K162&lt;TODAY(),"ENDED",IF($K162&lt;=TODAY()+30,"DUE IN 30 DAYS",IF($K162&lt;=TODAY()+60,"DUE IN 60 DAYS","CURRENT")))))</f>
        <v/>
      </c>
      <c r="Q162" s="57"/>
    </row>
    <row r="163" spans="1:17">
      <c r="A163" s="57"/>
      <c r="B163" s="57"/>
      <c r="C163" s="57"/>
      <c r="D163" s="57"/>
      <c r="E163" s="57"/>
      <c r="F163" s="57"/>
      <c r="G163" s="57"/>
      <c r="H163" s="57"/>
      <c r="I163" s="57"/>
      <c r="J163" s="58"/>
      <c r="K163" s="58"/>
      <c r="L163" s="57"/>
      <c r="M163" s="63"/>
      <c r="N163" s="63"/>
      <c r="O163" s="57"/>
      <c r="P163" s="59" t="str">
        <f>IF($A163="","",IF($K163="","NO END DATE",IF($K163&lt;TODAY(),"ENDED",IF($K163&lt;=TODAY()+30,"DUE IN 30 DAYS",IF($K163&lt;=TODAY()+60,"DUE IN 60 DAYS","CURRENT")))))</f>
        <v/>
      </c>
      <c r="Q163" s="57"/>
    </row>
    <row r="164" spans="1:17">
      <c r="A164" s="57"/>
      <c r="B164" s="57"/>
      <c r="C164" s="57"/>
      <c r="D164" s="57"/>
      <c r="E164" s="57"/>
      <c r="F164" s="57"/>
      <c r="G164" s="57"/>
      <c r="H164" s="57"/>
      <c r="I164" s="57"/>
      <c r="J164" s="58"/>
      <c r="K164" s="58"/>
      <c r="L164" s="57"/>
      <c r="M164" s="63"/>
      <c r="N164" s="63"/>
      <c r="O164" s="57"/>
      <c r="P164" s="59" t="str">
        <f>IF($A164="","",IF($K164="","NO END DATE",IF($K164&lt;TODAY(),"ENDED",IF($K164&lt;=TODAY()+30,"DUE IN 30 DAYS",IF($K164&lt;=TODAY()+60,"DUE IN 60 DAYS","CURRENT")))))</f>
        <v/>
      </c>
      <c r="Q164" s="57"/>
    </row>
    <row r="165" spans="1:17">
      <c r="A165" s="57"/>
      <c r="B165" s="57"/>
      <c r="C165" s="57"/>
      <c r="D165" s="57"/>
      <c r="E165" s="57"/>
      <c r="F165" s="57"/>
      <c r="G165" s="57"/>
      <c r="H165" s="57"/>
      <c r="I165" s="57"/>
      <c r="J165" s="58"/>
      <c r="K165" s="58"/>
      <c r="L165" s="57"/>
      <c r="M165" s="63"/>
      <c r="N165" s="63"/>
      <c r="O165" s="57"/>
      <c r="P165" s="59" t="str">
        <f>IF($A165="","",IF($K165="","NO END DATE",IF($K165&lt;TODAY(),"ENDED",IF($K165&lt;=TODAY()+30,"DUE IN 30 DAYS",IF($K165&lt;=TODAY()+60,"DUE IN 60 DAYS","CURRENT")))))</f>
        <v/>
      </c>
      <c r="Q165" s="57"/>
    </row>
    <row r="166" spans="1:17">
      <c r="A166" s="57"/>
      <c r="B166" s="57"/>
      <c r="C166" s="57"/>
      <c r="D166" s="57"/>
      <c r="E166" s="57"/>
      <c r="F166" s="57"/>
      <c r="G166" s="57"/>
      <c r="H166" s="57"/>
      <c r="I166" s="57"/>
      <c r="J166" s="58"/>
      <c r="K166" s="58"/>
      <c r="L166" s="57"/>
      <c r="M166" s="63"/>
      <c r="N166" s="63"/>
      <c r="O166" s="57"/>
      <c r="P166" s="59" t="str">
        <f>IF($A166="","",IF($K166="","NO END DATE",IF($K166&lt;TODAY(),"ENDED",IF($K166&lt;=TODAY()+30,"DUE IN 30 DAYS",IF($K166&lt;=TODAY()+60,"DUE IN 60 DAYS","CURRENT")))))</f>
        <v/>
      </c>
      <c r="Q166" s="57"/>
    </row>
    <row r="167" spans="1:17">
      <c r="A167" s="57"/>
      <c r="B167" s="57"/>
      <c r="C167" s="57"/>
      <c r="D167" s="57"/>
      <c r="E167" s="57"/>
      <c r="F167" s="57"/>
      <c r="G167" s="57"/>
      <c r="H167" s="57"/>
      <c r="I167" s="57"/>
      <c r="J167" s="58"/>
      <c r="K167" s="58"/>
      <c r="L167" s="57"/>
      <c r="M167" s="63"/>
      <c r="N167" s="63"/>
      <c r="O167" s="57"/>
      <c r="P167" s="59" t="str">
        <f>IF($A167="","",IF($K167="","NO END DATE",IF($K167&lt;TODAY(),"ENDED",IF($K167&lt;=TODAY()+30,"DUE IN 30 DAYS",IF($K167&lt;=TODAY()+60,"DUE IN 60 DAYS","CURRENT")))))</f>
        <v/>
      </c>
      <c r="Q167" s="57"/>
    </row>
    <row r="168" spans="1:17">
      <c r="A168" s="57"/>
      <c r="B168" s="57"/>
      <c r="C168" s="57"/>
      <c r="D168" s="57"/>
      <c r="E168" s="57"/>
      <c r="F168" s="57"/>
      <c r="G168" s="57"/>
      <c r="H168" s="57"/>
      <c r="I168" s="57"/>
      <c r="J168" s="58"/>
      <c r="K168" s="58"/>
      <c r="L168" s="57"/>
      <c r="M168" s="63"/>
      <c r="N168" s="63"/>
      <c r="O168" s="57"/>
      <c r="P168" s="59" t="str">
        <f>IF($A168="","",IF($K168="","NO END DATE",IF($K168&lt;TODAY(),"ENDED",IF($K168&lt;=TODAY()+30,"DUE IN 30 DAYS",IF($K168&lt;=TODAY()+60,"DUE IN 60 DAYS","CURRENT")))))</f>
        <v/>
      </c>
      <c r="Q168" s="57"/>
    </row>
    <row r="169" spans="1:17">
      <c r="A169" s="57"/>
      <c r="B169" s="57"/>
      <c r="C169" s="57"/>
      <c r="D169" s="57"/>
      <c r="E169" s="57"/>
      <c r="F169" s="57"/>
      <c r="G169" s="57"/>
      <c r="H169" s="57"/>
      <c r="I169" s="57"/>
      <c r="J169" s="58"/>
      <c r="K169" s="58"/>
      <c r="L169" s="57"/>
      <c r="M169" s="63"/>
      <c r="N169" s="63"/>
      <c r="O169" s="57"/>
      <c r="P169" s="59" t="str">
        <f>IF($A169="","",IF($K169="","NO END DATE",IF($K169&lt;TODAY(),"ENDED",IF($K169&lt;=TODAY()+30,"DUE IN 30 DAYS",IF($K169&lt;=TODAY()+60,"DUE IN 60 DAYS","CURRENT")))))</f>
        <v/>
      </c>
      <c r="Q169" s="57"/>
    </row>
    <row r="170" spans="1:17">
      <c r="A170" s="57"/>
      <c r="B170" s="57"/>
      <c r="C170" s="57"/>
      <c r="D170" s="57"/>
      <c r="E170" s="57"/>
      <c r="F170" s="57"/>
      <c r="G170" s="57"/>
      <c r="H170" s="57"/>
      <c r="I170" s="57"/>
      <c r="J170" s="58"/>
      <c r="K170" s="58"/>
      <c r="L170" s="57"/>
      <c r="M170" s="63"/>
      <c r="N170" s="63"/>
      <c r="O170" s="57"/>
      <c r="P170" s="59" t="str">
        <f>IF($A170="","",IF($K170="","NO END DATE",IF($K170&lt;TODAY(),"ENDED",IF($K170&lt;=TODAY()+30,"DUE IN 30 DAYS",IF($K170&lt;=TODAY()+60,"DUE IN 60 DAYS","CURRENT")))))</f>
        <v/>
      </c>
      <c r="Q170" s="57"/>
    </row>
    <row r="171" spans="1:17">
      <c r="A171" s="57"/>
      <c r="B171" s="57"/>
      <c r="C171" s="57"/>
      <c r="D171" s="57"/>
      <c r="E171" s="57"/>
      <c r="F171" s="57"/>
      <c r="G171" s="57"/>
      <c r="H171" s="57"/>
      <c r="I171" s="57"/>
      <c r="J171" s="58"/>
      <c r="K171" s="58"/>
      <c r="L171" s="57"/>
      <c r="M171" s="63"/>
      <c r="N171" s="63"/>
      <c r="O171" s="57"/>
      <c r="P171" s="59" t="str">
        <f>IF($A171="","",IF($K171="","NO END DATE",IF($K171&lt;TODAY(),"ENDED",IF($K171&lt;=TODAY()+30,"DUE IN 30 DAYS",IF($K171&lt;=TODAY()+60,"DUE IN 60 DAYS","CURRENT")))))</f>
        <v/>
      </c>
      <c r="Q171" s="57"/>
    </row>
    <row r="172" spans="1:17">
      <c r="A172" s="57"/>
      <c r="B172" s="57"/>
      <c r="C172" s="57"/>
      <c r="D172" s="57"/>
      <c r="E172" s="57"/>
      <c r="F172" s="57"/>
      <c r="G172" s="57"/>
      <c r="H172" s="57"/>
      <c r="I172" s="57"/>
      <c r="J172" s="58"/>
      <c r="K172" s="58"/>
      <c r="L172" s="57"/>
      <c r="M172" s="63"/>
      <c r="N172" s="63"/>
      <c r="O172" s="57"/>
      <c r="P172" s="59" t="str">
        <f>IF($A172="","",IF($K172="","NO END DATE",IF($K172&lt;TODAY(),"ENDED",IF($K172&lt;=TODAY()+30,"DUE IN 30 DAYS",IF($K172&lt;=TODAY()+60,"DUE IN 60 DAYS","CURRENT")))))</f>
        <v/>
      </c>
      <c r="Q172" s="57"/>
    </row>
    <row r="173" spans="1:17">
      <c r="A173" s="57"/>
      <c r="B173" s="57"/>
      <c r="C173" s="57"/>
      <c r="D173" s="57"/>
      <c r="E173" s="57"/>
      <c r="F173" s="57"/>
      <c r="G173" s="57"/>
      <c r="H173" s="57"/>
      <c r="I173" s="57"/>
      <c r="J173" s="58"/>
      <c r="K173" s="58"/>
      <c r="L173" s="57"/>
      <c r="M173" s="63"/>
      <c r="N173" s="63"/>
      <c r="O173" s="57"/>
      <c r="P173" s="59" t="str">
        <f>IF($A173="","",IF($K173="","NO END DATE",IF($K173&lt;TODAY(),"ENDED",IF($K173&lt;=TODAY()+30,"DUE IN 30 DAYS",IF($K173&lt;=TODAY()+60,"DUE IN 60 DAYS","CURRENT")))))</f>
        <v/>
      </c>
      <c r="Q173" s="57"/>
    </row>
    <row r="174" spans="1:17">
      <c r="A174" s="57"/>
      <c r="B174" s="57"/>
      <c r="C174" s="57"/>
      <c r="D174" s="57"/>
      <c r="E174" s="57"/>
      <c r="F174" s="57"/>
      <c r="G174" s="57"/>
      <c r="H174" s="57"/>
      <c r="I174" s="57"/>
      <c r="J174" s="58"/>
      <c r="K174" s="58"/>
      <c r="L174" s="57"/>
      <c r="M174" s="63"/>
      <c r="N174" s="63"/>
      <c r="O174" s="57"/>
      <c r="P174" s="59" t="str">
        <f>IF($A174="","",IF($K174="","NO END DATE",IF($K174&lt;TODAY(),"ENDED",IF($K174&lt;=TODAY()+30,"DUE IN 30 DAYS",IF($K174&lt;=TODAY()+60,"DUE IN 60 DAYS","CURRENT")))))</f>
        <v/>
      </c>
      <c r="Q174" s="57"/>
    </row>
    <row r="175" spans="1:17">
      <c r="A175" s="57"/>
      <c r="B175" s="57"/>
      <c r="C175" s="57"/>
      <c r="D175" s="57"/>
      <c r="E175" s="57"/>
      <c r="F175" s="57"/>
      <c r="G175" s="57"/>
      <c r="H175" s="57"/>
      <c r="I175" s="57"/>
      <c r="J175" s="58"/>
      <c r="K175" s="58"/>
      <c r="L175" s="57"/>
      <c r="M175" s="63"/>
      <c r="N175" s="63"/>
      <c r="O175" s="57"/>
      <c r="P175" s="59" t="str">
        <f>IF($A175="","",IF($K175="","NO END DATE",IF($K175&lt;TODAY(),"ENDED",IF($K175&lt;=TODAY()+30,"DUE IN 30 DAYS",IF($K175&lt;=TODAY()+60,"DUE IN 60 DAYS","CURRENT")))))</f>
        <v/>
      </c>
      <c r="Q175" s="57"/>
    </row>
    <row r="176" spans="1:17">
      <c r="A176" s="57"/>
      <c r="B176" s="57"/>
      <c r="C176" s="57"/>
      <c r="D176" s="57"/>
      <c r="E176" s="57"/>
      <c r="F176" s="57"/>
      <c r="G176" s="57"/>
      <c r="H176" s="57"/>
      <c r="I176" s="57"/>
      <c r="J176" s="58"/>
      <c r="K176" s="58"/>
      <c r="L176" s="57"/>
      <c r="M176" s="63"/>
      <c r="N176" s="63"/>
      <c r="O176" s="57"/>
      <c r="P176" s="59" t="str">
        <f>IF($A176="","",IF($K176="","NO END DATE",IF($K176&lt;TODAY(),"ENDED",IF($K176&lt;=TODAY()+30,"DUE IN 30 DAYS",IF($K176&lt;=TODAY()+60,"DUE IN 60 DAYS","CURRENT")))))</f>
        <v/>
      </c>
      <c r="Q176" s="57"/>
    </row>
    <row r="177" spans="1:17">
      <c r="A177" s="57"/>
      <c r="B177" s="57"/>
      <c r="C177" s="57"/>
      <c r="D177" s="57"/>
      <c r="E177" s="57"/>
      <c r="F177" s="57"/>
      <c r="G177" s="57"/>
      <c r="H177" s="57"/>
      <c r="I177" s="57"/>
      <c r="J177" s="58"/>
      <c r="K177" s="58"/>
      <c r="L177" s="57"/>
      <c r="M177" s="63"/>
      <c r="N177" s="63"/>
      <c r="O177" s="57"/>
      <c r="P177" s="59" t="str">
        <f>IF($A177="","",IF($K177="","NO END DATE",IF($K177&lt;TODAY(),"ENDED",IF($K177&lt;=TODAY()+30,"DUE IN 30 DAYS",IF($K177&lt;=TODAY()+60,"DUE IN 60 DAYS","CURRENT")))))</f>
        <v/>
      </c>
      <c r="Q177" s="57"/>
    </row>
    <row r="178" spans="1:17">
      <c r="A178" s="57"/>
      <c r="B178" s="57"/>
      <c r="C178" s="57"/>
      <c r="D178" s="57"/>
      <c r="E178" s="57"/>
      <c r="F178" s="57"/>
      <c r="G178" s="57"/>
      <c r="H178" s="57"/>
      <c r="I178" s="57"/>
      <c r="J178" s="58"/>
      <c r="K178" s="58"/>
      <c r="L178" s="57"/>
      <c r="M178" s="63"/>
      <c r="N178" s="63"/>
      <c r="O178" s="57"/>
      <c r="P178" s="59" t="str">
        <f>IF($A178="","",IF($K178="","NO END DATE",IF($K178&lt;TODAY(),"ENDED",IF($K178&lt;=TODAY()+30,"DUE IN 30 DAYS",IF($K178&lt;=TODAY()+60,"DUE IN 60 DAYS","CURRENT")))))</f>
        <v/>
      </c>
      <c r="Q178" s="57"/>
    </row>
    <row r="179" spans="1:17">
      <c r="A179" s="57"/>
      <c r="B179" s="57"/>
      <c r="C179" s="57"/>
      <c r="D179" s="57"/>
      <c r="E179" s="57"/>
      <c r="F179" s="57"/>
      <c r="G179" s="57"/>
      <c r="H179" s="57"/>
      <c r="I179" s="57"/>
      <c r="J179" s="58"/>
      <c r="K179" s="58"/>
      <c r="L179" s="57"/>
      <c r="M179" s="63"/>
      <c r="N179" s="63"/>
      <c r="O179" s="57"/>
      <c r="P179" s="59" t="str">
        <f>IF($A179="","",IF($K179="","NO END DATE",IF($K179&lt;TODAY(),"ENDED",IF($K179&lt;=TODAY()+30,"DUE IN 30 DAYS",IF($K179&lt;=TODAY()+60,"DUE IN 60 DAYS","CURRENT")))))</f>
        <v/>
      </c>
      <c r="Q179" s="57"/>
    </row>
    <row r="180" spans="1:17">
      <c r="A180" s="57"/>
      <c r="B180" s="57"/>
      <c r="C180" s="57"/>
      <c r="D180" s="57"/>
      <c r="E180" s="57"/>
      <c r="F180" s="57"/>
      <c r="G180" s="57"/>
      <c r="H180" s="57"/>
      <c r="I180" s="57"/>
      <c r="J180" s="58"/>
      <c r="K180" s="58"/>
      <c r="L180" s="57"/>
      <c r="M180" s="63"/>
      <c r="N180" s="63"/>
      <c r="O180" s="57"/>
      <c r="P180" s="59" t="str">
        <f>IF($A180="","",IF($K180="","NO END DATE",IF($K180&lt;TODAY(),"ENDED",IF($K180&lt;=TODAY()+30,"DUE IN 30 DAYS",IF($K180&lt;=TODAY()+60,"DUE IN 60 DAYS","CURRENT")))))</f>
        <v/>
      </c>
      <c r="Q180" s="57"/>
    </row>
    <row r="181" spans="1:17">
      <c r="A181" s="57"/>
      <c r="B181" s="57"/>
      <c r="C181" s="57"/>
      <c r="D181" s="57"/>
      <c r="E181" s="57"/>
      <c r="F181" s="57"/>
      <c r="G181" s="57"/>
      <c r="H181" s="57"/>
      <c r="I181" s="57"/>
      <c r="J181" s="58"/>
      <c r="K181" s="58"/>
      <c r="L181" s="57"/>
      <c r="M181" s="63"/>
      <c r="N181" s="63"/>
      <c r="O181" s="57"/>
      <c r="P181" s="59" t="str">
        <f>IF($A181="","",IF($K181="","NO END DATE",IF($K181&lt;TODAY(),"ENDED",IF($K181&lt;=TODAY()+30,"DUE IN 30 DAYS",IF($K181&lt;=TODAY()+60,"DUE IN 60 DAYS","CURRENT")))))</f>
        <v/>
      </c>
      <c r="Q181" s="57"/>
    </row>
    <row r="182" spans="1:17">
      <c r="A182" s="57"/>
      <c r="B182" s="57"/>
      <c r="C182" s="57"/>
      <c r="D182" s="57"/>
      <c r="E182" s="57"/>
      <c r="F182" s="57"/>
      <c r="G182" s="57"/>
      <c r="H182" s="57"/>
      <c r="I182" s="57"/>
      <c r="J182" s="58"/>
      <c r="K182" s="58"/>
      <c r="L182" s="57"/>
      <c r="M182" s="63"/>
      <c r="N182" s="63"/>
      <c r="O182" s="57"/>
      <c r="P182" s="59" t="str">
        <f>IF($A182="","",IF($K182="","NO END DATE",IF($K182&lt;TODAY(),"ENDED",IF($K182&lt;=TODAY()+30,"DUE IN 30 DAYS",IF($K182&lt;=TODAY()+60,"DUE IN 60 DAYS","CURRENT")))))</f>
        <v/>
      </c>
      <c r="Q182" s="57"/>
    </row>
    <row r="183" spans="1:17">
      <c r="A183" s="57"/>
      <c r="B183" s="57"/>
      <c r="C183" s="57"/>
      <c r="D183" s="57"/>
      <c r="E183" s="57"/>
      <c r="F183" s="57"/>
      <c r="G183" s="57"/>
      <c r="H183" s="57"/>
      <c r="I183" s="57"/>
      <c r="J183" s="58"/>
      <c r="K183" s="58"/>
      <c r="L183" s="57"/>
      <c r="M183" s="63"/>
      <c r="N183" s="63"/>
      <c r="O183" s="57"/>
      <c r="P183" s="59" t="str">
        <f>IF($A183="","",IF($K183="","NO END DATE",IF($K183&lt;TODAY(),"ENDED",IF($K183&lt;=TODAY()+30,"DUE IN 30 DAYS",IF($K183&lt;=TODAY()+60,"DUE IN 60 DAYS","CURRENT")))))</f>
        <v/>
      </c>
      <c r="Q183" s="57"/>
    </row>
    <row r="184" spans="1:17">
      <c r="A184" s="57"/>
      <c r="B184" s="57"/>
      <c r="C184" s="57"/>
      <c r="D184" s="57"/>
      <c r="E184" s="57"/>
      <c r="F184" s="57"/>
      <c r="G184" s="57"/>
      <c r="H184" s="57"/>
      <c r="I184" s="57"/>
      <c r="J184" s="58"/>
      <c r="K184" s="58"/>
      <c r="L184" s="57"/>
      <c r="M184" s="63"/>
      <c r="N184" s="63"/>
      <c r="O184" s="57"/>
      <c r="P184" s="59" t="str">
        <f>IF($A184="","",IF($K184="","NO END DATE",IF($K184&lt;TODAY(),"ENDED",IF($K184&lt;=TODAY()+30,"DUE IN 30 DAYS",IF($K184&lt;=TODAY()+60,"DUE IN 60 DAYS","CURRENT")))))</f>
        <v/>
      </c>
      <c r="Q184" s="57"/>
    </row>
    <row r="185" spans="1:17">
      <c r="A185" s="57"/>
      <c r="B185" s="57"/>
      <c r="C185" s="57"/>
      <c r="D185" s="57"/>
      <c r="E185" s="57"/>
      <c r="F185" s="57"/>
      <c r="G185" s="57"/>
      <c r="H185" s="57"/>
      <c r="I185" s="57"/>
      <c r="J185" s="58"/>
      <c r="K185" s="58"/>
      <c r="L185" s="57"/>
      <c r="M185" s="63"/>
      <c r="N185" s="63"/>
      <c r="O185" s="57"/>
      <c r="P185" s="59" t="str">
        <f>IF($A185="","",IF($K185="","NO END DATE",IF($K185&lt;TODAY(),"ENDED",IF($K185&lt;=TODAY()+30,"DUE IN 30 DAYS",IF($K185&lt;=TODAY()+60,"DUE IN 60 DAYS","CURRENT")))))</f>
        <v/>
      </c>
      <c r="Q185" s="57"/>
    </row>
    <row r="186" spans="1:17">
      <c r="A186" s="57"/>
      <c r="B186" s="57"/>
      <c r="C186" s="57"/>
      <c r="D186" s="57"/>
      <c r="E186" s="57"/>
      <c r="F186" s="57"/>
      <c r="G186" s="57"/>
      <c r="H186" s="57"/>
      <c r="I186" s="57"/>
      <c r="J186" s="58"/>
      <c r="K186" s="58"/>
      <c r="L186" s="57"/>
      <c r="M186" s="63"/>
      <c r="N186" s="63"/>
      <c r="O186" s="57"/>
      <c r="P186" s="59" t="str">
        <f>IF($A186="","",IF($K186="","NO END DATE",IF($K186&lt;TODAY(),"ENDED",IF($K186&lt;=TODAY()+30,"DUE IN 30 DAYS",IF($K186&lt;=TODAY()+60,"DUE IN 60 DAYS","CURRENT")))))</f>
        <v/>
      </c>
      <c r="Q186" s="57"/>
    </row>
    <row r="187" spans="1:17">
      <c r="A187" s="57"/>
      <c r="B187" s="57"/>
      <c r="C187" s="57"/>
      <c r="D187" s="57"/>
      <c r="E187" s="57"/>
      <c r="F187" s="57"/>
      <c r="G187" s="57"/>
      <c r="H187" s="57"/>
      <c r="I187" s="57"/>
      <c r="J187" s="58"/>
      <c r="K187" s="58"/>
      <c r="L187" s="57"/>
      <c r="M187" s="63"/>
      <c r="N187" s="63"/>
      <c r="O187" s="57"/>
      <c r="P187" s="59" t="str">
        <f>IF($A187="","",IF($K187="","NO END DATE",IF($K187&lt;TODAY(),"ENDED",IF($K187&lt;=TODAY()+30,"DUE IN 30 DAYS",IF($K187&lt;=TODAY()+60,"DUE IN 60 DAYS","CURRENT")))))</f>
        <v/>
      </c>
      <c r="Q187" s="57"/>
    </row>
    <row r="188" spans="1:17">
      <c r="A188" s="57"/>
      <c r="B188" s="57"/>
      <c r="C188" s="57"/>
      <c r="D188" s="57"/>
      <c r="E188" s="57"/>
      <c r="F188" s="57"/>
      <c r="G188" s="57"/>
      <c r="H188" s="57"/>
      <c r="I188" s="57"/>
      <c r="J188" s="58"/>
      <c r="K188" s="58"/>
      <c r="L188" s="57"/>
      <c r="M188" s="63"/>
      <c r="N188" s="63"/>
      <c r="O188" s="57"/>
      <c r="P188" s="59" t="str">
        <f>IF($A188="","",IF($K188="","NO END DATE",IF($K188&lt;TODAY(),"ENDED",IF($K188&lt;=TODAY()+30,"DUE IN 30 DAYS",IF($K188&lt;=TODAY()+60,"DUE IN 60 DAYS","CURRENT")))))</f>
        <v/>
      </c>
      <c r="Q188" s="57"/>
    </row>
    <row r="189" spans="1:17">
      <c r="A189" s="57"/>
      <c r="B189" s="57"/>
      <c r="C189" s="57"/>
      <c r="D189" s="57"/>
      <c r="E189" s="57"/>
      <c r="F189" s="57"/>
      <c r="G189" s="57"/>
      <c r="H189" s="57"/>
      <c r="I189" s="57"/>
      <c r="J189" s="58"/>
      <c r="K189" s="58"/>
      <c r="L189" s="57"/>
      <c r="M189" s="63"/>
      <c r="N189" s="63"/>
      <c r="O189" s="57"/>
      <c r="P189" s="59" t="str">
        <f>IF($A189="","",IF($K189="","NO END DATE",IF($K189&lt;TODAY(),"ENDED",IF($K189&lt;=TODAY()+30,"DUE IN 30 DAYS",IF($K189&lt;=TODAY()+60,"DUE IN 60 DAYS","CURRENT")))))</f>
        <v/>
      </c>
      <c r="Q189" s="57"/>
    </row>
    <row r="190" spans="1:17">
      <c r="A190" s="57"/>
      <c r="B190" s="57"/>
      <c r="C190" s="57"/>
      <c r="D190" s="57"/>
      <c r="E190" s="57"/>
      <c r="F190" s="57"/>
      <c r="G190" s="57"/>
      <c r="H190" s="57"/>
      <c r="I190" s="57"/>
      <c r="J190" s="58"/>
      <c r="K190" s="58"/>
      <c r="L190" s="57"/>
      <c r="M190" s="63"/>
      <c r="N190" s="63"/>
      <c r="O190" s="57"/>
      <c r="P190" s="59" t="str">
        <f>IF($A190="","",IF($K190="","NO END DATE",IF($K190&lt;TODAY(),"ENDED",IF($K190&lt;=TODAY()+30,"DUE IN 30 DAYS",IF($K190&lt;=TODAY()+60,"DUE IN 60 DAYS","CURRENT")))))</f>
        <v/>
      </c>
      <c r="Q190" s="57"/>
    </row>
    <row r="191" spans="1:17">
      <c r="A191" s="57"/>
      <c r="B191" s="57"/>
      <c r="C191" s="57"/>
      <c r="D191" s="57"/>
      <c r="E191" s="57"/>
      <c r="F191" s="57"/>
      <c r="G191" s="57"/>
      <c r="H191" s="57"/>
      <c r="I191" s="57"/>
      <c r="J191" s="58"/>
      <c r="K191" s="58"/>
      <c r="L191" s="57"/>
      <c r="M191" s="63"/>
      <c r="N191" s="63"/>
      <c r="O191" s="57"/>
      <c r="P191" s="59" t="str">
        <f>IF($A191="","",IF($K191="","NO END DATE",IF($K191&lt;TODAY(),"ENDED",IF($K191&lt;=TODAY()+30,"DUE IN 30 DAYS",IF($K191&lt;=TODAY()+60,"DUE IN 60 DAYS","CURRENT")))))</f>
        <v/>
      </c>
      <c r="Q191" s="57"/>
    </row>
    <row r="192" spans="1:17">
      <c r="A192" s="57"/>
      <c r="B192" s="57"/>
      <c r="C192" s="57"/>
      <c r="D192" s="57"/>
      <c r="E192" s="57"/>
      <c r="F192" s="57"/>
      <c r="G192" s="57"/>
      <c r="H192" s="57"/>
      <c r="I192" s="57"/>
      <c r="J192" s="58"/>
      <c r="K192" s="58"/>
      <c r="L192" s="57"/>
      <c r="M192" s="63"/>
      <c r="N192" s="63"/>
      <c r="O192" s="57"/>
      <c r="P192" s="59" t="str">
        <f>IF($A192="","",IF($K192="","NO END DATE",IF($K192&lt;TODAY(),"ENDED",IF($K192&lt;=TODAY()+30,"DUE IN 30 DAYS",IF($K192&lt;=TODAY()+60,"DUE IN 60 DAYS","CURRENT")))))</f>
        <v/>
      </c>
      <c r="Q192" s="57"/>
    </row>
    <row r="193" spans="1:17">
      <c r="A193" s="57"/>
      <c r="B193" s="57"/>
      <c r="C193" s="57"/>
      <c r="D193" s="57"/>
      <c r="E193" s="57"/>
      <c r="F193" s="57"/>
      <c r="G193" s="57"/>
      <c r="H193" s="57"/>
      <c r="I193" s="57"/>
      <c r="J193" s="58"/>
      <c r="K193" s="58"/>
      <c r="L193" s="57"/>
      <c r="M193" s="63"/>
      <c r="N193" s="63"/>
      <c r="O193" s="57"/>
      <c r="P193" s="59" t="str">
        <f>IF($A193="","",IF($K193="","NO END DATE",IF($K193&lt;TODAY(),"ENDED",IF($K193&lt;=TODAY()+30,"DUE IN 30 DAYS",IF($K193&lt;=TODAY()+60,"DUE IN 60 DAYS","CURRENT")))))</f>
        <v/>
      </c>
      <c r="Q193" s="57"/>
    </row>
    <row r="194" spans="1:17">
      <c r="A194" s="57"/>
      <c r="B194" s="57"/>
      <c r="C194" s="57"/>
      <c r="D194" s="57"/>
      <c r="E194" s="57"/>
      <c r="F194" s="57"/>
      <c r="G194" s="57"/>
      <c r="H194" s="57"/>
      <c r="I194" s="57"/>
      <c r="J194" s="58"/>
      <c r="K194" s="58"/>
      <c r="L194" s="57"/>
      <c r="M194" s="63"/>
      <c r="N194" s="63"/>
      <c r="O194" s="57"/>
      <c r="P194" s="59" t="str">
        <f>IF($A194="","",IF($K194="","NO END DATE",IF($K194&lt;TODAY(),"ENDED",IF($K194&lt;=TODAY()+30,"DUE IN 30 DAYS",IF($K194&lt;=TODAY()+60,"DUE IN 60 DAYS","CURRENT")))))</f>
        <v/>
      </c>
      <c r="Q194" s="57"/>
    </row>
    <row r="195" spans="1:17">
      <c r="A195" s="57"/>
      <c r="B195" s="57"/>
      <c r="C195" s="57"/>
      <c r="D195" s="57"/>
      <c r="E195" s="57"/>
      <c r="F195" s="57"/>
      <c r="G195" s="57"/>
      <c r="H195" s="57"/>
      <c r="I195" s="57"/>
      <c r="J195" s="58"/>
      <c r="K195" s="58"/>
      <c r="L195" s="57"/>
      <c r="M195" s="63"/>
      <c r="N195" s="63"/>
      <c r="O195" s="57"/>
      <c r="P195" s="59" t="str">
        <f>IF($A195="","",IF($K195="","NO END DATE",IF($K195&lt;TODAY(),"ENDED",IF($K195&lt;=TODAY()+30,"DUE IN 30 DAYS",IF($K195&lt;=TODAY()+60,"DUE IN 60 DAYS","CURRENT")))))</f>
        <v/>
      </c>
      <c r="Q195" s="57"/>
    </row>
    <row r="196" spans="1:17">
      <c r="A196" s="57"/>
      <c r="B196" s="57"/>
      <c r="C196" s="57"/>
      <c r="D196" s="57"/>
      <c r="E196" s="57"/>
      <c r="F196" s="57"/>
      <c r="G196" s="57"/>
      <c r="H196" s="57"/>
      <c r="I196" s="57"/>
      <c r="J196" s="58"/>
      <c r="K196" s="58"/>
      <c r="L196" s="57"/>
      <c r="M196" s="63"/>
      <c r="N196" s="63"/>
      <c r="O196" s="57"/>
      <c r="P196" s="59" t="str">
        <f>IF($A196="","",IF($K196="","NO END DATE",IF($K196&lt;TODAY(),"ENDED",IF($K196&lt;=TODAY()+30,"DUE IN 30 DAYS",IF($K196&lt;=TODAY()+60,"DUE IN 60 DAYS","CURRENT")))))</f>
        <v/>
      </c>
      <c r="Q196" s="57"/>
    </row>
    <row r="197" spans="1:17">
      <c r="A197" s="57"/>
      <c r="B197" s="57"/>
      <c r="C197" s="57"/>
      <c r="D197" s="57"/>
      <c r="E197" s="57"/>
      <c r="F197" s="57"/>
      <c r="G197" s="57"/>
      <c r="H197" s="57"/>
      <c r="I197" s="57"/>
      <c r="J197" s="58"/>
      <c r="K197" s="58"/>
      <c r="L197" s="57"/>
      <c r="M197" s="63"/>
      <c r="N197" s="63"/>
      <c r="O197" s="57"/>
      <c r="P197" s="59" t="str">
        <f>IF($A197="","",IF($K197="","NO END DATE",IF($K197&lt;TODAY(),"ENDED",IF($K197&lt;=TODAY()+30,"DUE IN 30 DAYS",IF($K197&lt;=TODAY()+60,"DUE IN 60 DAYS","CURRENT")))))</f>
        <v/>
      </c>
      <c r="Q197" s="57"/>
    </row>
    <row r="198" spans="1:17">
      <c r="A198" s="57"/>
      <c r="B198" s="57"/>
      <c r="C198" s="57"/>
      <c r="D198" s="57"/>
      <c r="E198" s="57"/>
      <c r="F198" s="57"/>
      <c r="G198" s="57"/>
      <c r="H198" s="57"/>
      <c r="I198" s="57"/>
      <c r="J198" s="58"/>
      <c r="K198" s="58"/>
      <c r="L198" s="57"/>
      <c r="M198" s="63"/>
      <c r="N198" s="63"/>
      <c r="O198" s="57"/>
      <c r="P198" s="59" t="str">
        <f>IF($A198="","",IF($K198="","NO END DATE",IF($K198&lt;TODAY(),"ENDED",IF($K198&lt;=TODAY()+30,"DUE IN 30 DAYS",IF($K198&lt;=TODAY()+60,"DUE IN 60 DAYS","CURRENT")))))</f>
        <v/>
      </c>
      <c r="Q198" s="57"/>
    </row>
    <row r="199" spans="1:17">
      <c r="A199" s="57"/>
      <c r="B199" s="57"/>
      <c r="C199" s="57"/>
      <c r="D199" s="57"/>
      <c r="E199" s="57"/>
      <c r="F199" s="57"/>
      <c r="G199" s="57"/>
      <c r="H199" s="57"/>
      <c r="I199" s="57"/>
      <c r="J199" s="58"/>
      <c r="K199" s="58"/>
      <c r="L199" s="57"/>
      <c r="M199" s="63"/>
      <c r="N199" s="63"/>
      <c r="O199" s="57"/>
      <c r="P199" s="59" t="str">
        <f>IF($A199="","",IF($K199="","NO END DATE",IF($K199&lt;TODAY(),"ENDED",IF($K199&lt;=TODAY()+30,"DUE IN 30 DAYS",IF($K199&lt;=TODAY()+60,"DUE IN 60 DAYS","CURRENT")))))</f>
        <v/>
      </c>
      <c r="Q199" s="57"/>
    </row>
    <row r="200" spans="1:17">
      <c r="A200" s="57"/>
      <c r="B200" s="57"/>
      <c r="C200" s="57"/>
      <c r="D200" s="57"/>
      <c r="E200" s="57"/>
      <c r="F200" s="57"/>
      <c r="G200" s="57"/>
      <c r="H200" s="57"/>
      <c r="I200" s="57"/>
      <c r="J200" s="58"/>
      <c r="K200" s="58"/>
      <c r="L200" s="57"/>
      <c r="M200" s="63"/>
      <c r="N200" s="63"/>
      <c r="O200" s="57"/>
      <c r="P200" s="59" t="str">
        <f>IF($A200="","",IF($K200="","NO END DATE",IF($K200&lt;TODAY(),"ENDED",IF($K200&lt;=TODAY()+30,"DUE IN 30 DAYS",IF($K200&lt;=TODAY()+60,"DUE IN 60 DAYS","CURRENT")))))</f>
        <v/>
      </c>
      <c r="Q200" s="57"/>
    </row>
    <row r="201" spans="1:17">
      <c r="A201" s="57"/>
      <c r="B201" s="57"/>
      <c r="C201" s="57"/>
      <c r="D201" s="57"/>
      <c r="E201" s="57"/>
      <c r="F201" s="57"/>
      <c r="G201" s="57"/>
      <c r="H201" s="57"/>
      <c r="I201" s="57"/>
      <c r="J201" s="58"/>
      <c r="K201" s="58"/>
      <c r="L201" s="57"/>
      <c r="M201" s="63"/>
      <c r="N201" s="63"/>
      <c r="O201" s="57"/>
      <c r="P201" s="59" t="str">
        <f>IF($A201="","",IF($K201="","NO END DATE",IF($K201&lt;TODAY(),"ENDED",IF($K201&lt;=TODAY()+30,"DUE IN 30 DAYS",IF($K201&lt;=TODAY()+60,"DUE IN 60 DAYS","CURRENT")))))</f>
        <v/>
      </c>
      <c r="Q201" s="57"/>
    </row>
    <row r="202" spans="1:17">
      <c r="A202" s="57"/>
      <c r="B202" s="57"/>
      <c r="C202" s="57"/>
      <c r="D202" s="57"/>
      <c r="E202" s="57"/>
      <c r="F202" s="57"/>
      <c r="G202" s="57"/>
      <c r="H202" s="57"/>
      <c r="I202" s="57"/>
      <c r="J202" s="58"/>
      <c r="K202" s="58"/>
      <c r="L202" s="57"/>
      <c r="M202" s="63"/>
      <c r="N202" s="63"/>
      <c r="O202" s="57"/>
      <c r="P202" s="59" t="str">
        <f>IF($A202="","",IF($K202="","NO END DATE",IF($K202&lt;TODAY(),"ENDED",IF($K202&lt;=TODAY()+30,"DUE IN 30 DAYS",IF($K202&lt;=TODAY()+60,"DUE IN 60 DAYS","CURRENT")))))</f>
        <v/>
      </c>
      <c r="Q202" s="57"/>
    </row>
    <row r="203" spans="1:17">
      <c r="A203" s="57"/>
      <c r="B203" s="57"/>
      <c r="C203" s="57"/>
      <c r="D203" s="57"/>
      <c r="E203" s="57"/>
      <c r="F203" s="57"/>
      <c r="G203" s="57"/>
      <c r="H203" s="57"/>
      <c r="I203" s="57"/>
      <c r="J203" s="58"/>
      <c r="K203" s="58"/>
      <c r="L203" s="57"/>
      <c r="M203" s="63"/>
      <c r="N203" s="63"/>
      <c r="O203" s="57"/>
      <c r="P203" s="59" t="str">
        <f>IF($A203="","",IF($K203="","NO END DATE",IF($K203&lt;TODAY(),"ENDED",IF($K203&lt;=TODAY()+30,"DUE IN 30 DAYS",IF($K203&lt;=TODAY()+60,"DUE IN 60 DAYS","CURRENT")))))</f>
        <v/>
      </c>
      <c r="Q203" s="57"/>
    </row>
    <row r="204" spans="1:17">
      <c r="A204" s="57"/>
      <c r="B204" s="57"/>
      <c r="C204" s="57"/>
      <c r="D204" s="57"/>
      <c r="E204" s="57"/>
      <c r="F204" s="57"/>
      <c r="G204" s="57"/>
      <c r="H204" s="57"/>
      <c r="I204" s="57"/>
      <c r="J204" s="58"/>
      <c r="K204" s="58"/>
      <c r="L204" s="57"/>
      <c r="M204" s="63"/>
      <c r="N204" s="63"/>
      <c r="O204" s="57"/>
      <c r="P204" s="59" t="str">
        <f>IF($A204="","",IF($K204="","NO END DATE",IF($K204&lt;TODAY(),"ENDED",IF($K204&lt;=TODAY()+30,"DUE IN 30 DAYS",IF($K204&lt;=TODAY()+60,"DUE IN 60 DAYS","CURRENT")))))</f>
        <v/>
      </c>
      <c r="Q204" s="57"/>
    </row>
    <row r="205" spans="1:17">
      <c r="A205" s="57"/>
      <c r="B205" s="57"/>
      <c r="C205" s="57"/>
      <c r="D205" s="57"/>
      <c r="E205" s="57"/>
      <c r="F205" s="57"/>
      <c r="G205" s="57"/>
      <c r="H205" s="57"/>
      <c r="I205" s="57"/>
      <c r="J205" s="58"/>
      <c r="K205" s="58"/>
      <c r="L205" s="57"/>
      <c r="M205" s="63"/>
      <c r="N205" s="63"/>
      <c r="O205" s="57"/>
      <c r="P205" s="59" t="str">
        <f>IF($A205="","",IF($K205="","NO END DATE",IF($K205&lt;TODAY(),"ENDED",IF($K205&lt;=TODAY()+30,"DUE IN 30 DAYS",IF($K205&lt;=TODAY()+60,"DUE IN 60 DAYS","CURRENT")))))</f>
        <v/>
      </c>
      <c r="Q205" s="57"/>
    </row>
    <row r="206" spans="1:17">
      <c r="A206" s="57"/>
      <c r="B206" s="57"/>
      <c r="C206" s="57"/>
      <c r="D206" s="57"/>
      <c r="E206" s="57"/>
      <c r="F206" s="57"/>
      <c r="G206" s="57"/>
      <c r="H206" s="57"/>
      <c r="I206" s="57"/>
      <c r="J206" s="58"/>
      <c r="K206" s="58"/>
      <c r="L206" s="57"/>
      <c r="M206" s="63"/>
      <c r="N206" s="63"/>
      <c r="O206" s="57"/>
      <c r="P206" s="59" t="str">
        <f>IF($A206="","",IF($K206="","NO END DATE",IF($K206&lt;TODAY(),"ENDED",IF($K206&lt;=TODAY()+30,"DUE IN 30 DAYS",IF($K206&lt;=TODAY()+60,"DUE IN 60 DAYS","CURRENT")))))</f>
        <v/>
      </c>
      <c r="Q206" s="57"/>
    </row>
    <row r="207" spans="1:17">
      <c r="A207" s="57"/>
      <c r="B207" s="57"/>
      <c r="C207" s="57"/>
      <c r="D207" s="57"/>
      <c r="E207" s="57"/>
      <c r="F207" s="57"/>
      <c r="G207" s="57"/>
      <c r="H207" s="57"/>
      <c r="I207" s="57"/>
      <c r="J207" s="58"/>
      <c r="K207" s="58"/>
      <c r="L207" s="57"/>
      <c r="M207" s="63"/>
      <c r="N207" s="63"/>
      <c r="O207" s="57"/>
      <c r="P207" s="59" t="str">
        <f>IF($A207="","",IF($K207="","NO END DATE",IF($K207&lt;TODAY(),"ENDED",IF($K207&lt;=TODAY()+30,"DUE IN 30 DAYS",IF($K207&lt;=TODAY()+60,"DUE IN 60 DAYS","CURRENT")))))</f>
        <v/>
      </c>
      <c r="Q207" s="57"/>
    </row>
    <row r="208" spans="1:17">
      <c r="A208" s="57"/>
      <c r="B208" s="57"/>
      <c r="C208" s="57"/>
      <c r="D208" s="57"/>
      <c r="E208" s="57"/>
      <c r="F208" s="57"/>
      <c r="G208" s="57"/>
      <c r="H208" s="57"/>
      <c r="I208" s="57"/>
      <c r="J208" s="58"/>
      <c r="K208" s="58"/>
      <c r="L208" s="57"/>
      <c r="M208" s="63"/>
      <c r="N208" s="63"/>
      <c r="O208" s="57"/>
      <c r="P208" s="59" t="str">
        <f>IF($A208="","",IF($K208="","NO END DATE",IF($K208&lt;TODAY(),"ENDED",IF($K208&lt;=TODAY()+30,"DUE IN 30 DAYS",IF($K208&lt;=TODAY()+60,"DUE IN 60 DAYS","CURRENT")))))</f>
        <v/>
      </c>
      <c r="Q208" s="57"/>
    </row>
    <row r="209" spans="1:17">
      <c r="A209" s="57"/>
      <c r="B209" s="57"/>
      <c r="C209" s="57"/>
      <c r="D209" s="57"/>
      <c r="E209" s="57"/>
      <c r="F209" s="57"/>
      <c r="G209" s="57"/>
      <c r="H209" s="57"/>
      <c r="I209" s="57"/>
      <c r="J209" s="58"/>
      <c r="K209" s="58"/>
      <c r="L209" s="57"/>
      <c r="M209" s="63"/>
      <c r="N209" s="63"/>
      <c r="O209" s="57"/>
      <c r="P209" s="59" t="str">
        <f>IF($A209="","",IF($K209="","NO END DATE",IF($K209&lt;TODAY(),"ENDED",IF($K209&lt;=TODAY()+30,"DUE IN 30 DAYS",IF($K209&lt;=TODAY()+60,"DUE IN 60 DAYS","CURRENT")))))</f>
        <v/>
      </c>
      <c r="Q209" s="57"/>
    </row>
    <row r="210" spans="1:17">
      <c r="A210" s="57"/>
      <c r="B210" s="57"/>
      <c r="C210" s="57"/>
      <c r="D210" s="57"/>
      <c r="E210" s="57"/>
      <c r="F210" s="57"/>
      <c r="G210" s="57"/>
      <c r="H210" s="57"/>
      <c r="I210" s="57"/>
      <c r="J210" s="58"/>
      <c r="K210" s="58"/>
      <c r="L210" s="57"/>
      <c r="M210" s="63"/>
      <c r="N210" s="63"/>
      <c r="O210" s="57"/>
      <c r="P210" s="59" t="str">
        <f>IF($A210="","",IF($K210="","NO END DATE",IF($K210&lt;TODAY(),"ENDED",IF($K210&lt;=TODAY()+30,"DUE IN 30 DAYS",IF($K210&lt;=TODAY()+60,"DUE IN 60 DAYS","CURRENT")))))</f>
        <v/>
      </c>
      <c r="Q210" s="57"/>
    </row>
    <row r="211" spans="1:17">
      <c r="A211" s="57"/>
      <c r="B211" s="57"/>
      <c r="C211" s="57"/>
      <c r="D211" s="57"/>
      <c r="E211" s="57"/>
      <c r="F211" s="57"/>
      <c r="G211" s="57"/>
      <c r="H211" s="57"/>
      <c r="I211" s="57"/>
      <c r="J211" s="58"/>
      <c r="K211" s="58"/>
      <c r="L211" s="57"/>
      <c r="M211" s="63"/>
      <c r="N211" s="63"/>
      <c r="O211" s="57"/>
      <c r="P211" s="59" t="str">
        <f>IF($A211="","",IF($K211="","NO END DATE",IF($K211&lt;TODAY(),"ENDED",IF($K211&lt;=TODAY()+30,"DUE IN 30 DAYS",IF($K211&lt;=TODAY()+60,"DUE IN 60 DAYS","CURRENT")))))</f>
        <v/>
      </c>
      <c r="Q211" s="57"/>
    </row>
    <row r="212" spans="1:17">
      <c r="A212" s="57"/>
      <c r="B212" s="57"/>
      <c r="C212" s="57"/>
      <c r="D212" s="57"/>
      <c r="E212" s="57"/>
      <c r="F212" s="57"/>
      <c r="G212" s="57"/>
      <c r="H212" s="57"/>
      <c r="I212" s="57"/>
      <c r="J212" s="58"/>
      <c r="K212" s="58"/>
      <c r="L212" s="57"/>
      <c r="M212" s="63"/>
      <c r="N212" s="63"/>
      <c r="O212" s="57"/>
      <c r="P212" s="59" t="str">
        <f>IF($A212="","",IF($K212="","NO END DATE",IF($K212&lt;TODAY(),"ENDED",IF($K212&lt;=TODAY()+30,"DUE IN 30 DAYS",IF($K212&lt;=TODAY()+60,"DUE IN 60 DAYS","CURRENT")))))</f>
        <v/>
      </c>
      <c r="Q212" s="57"/>
    </row>
    <row r="213" spans="1:17">
      <c r="A213" s="57"/>
      <c r="B213" s="57"/>
      <c r="C213" s="57"/>
      <c r="D213" s="57"/>
      <c r="E213" s="57"/>
      <c r="F213" s="57"/>
      <c r="G213" s="57"/>
      <c r="H213" s="57"/>
      <c r="I213" s="57"/>
      <c r="J213" s="58"/>
      <c r="K213" s="58"/>
      <c r="L213" s="57"/>
      <c r="M213" s="63"/>
      <c r="N213" s="63"/>
      <c r="O213" s="57"/>
      <c r="P213" s="59" t="str">
        <f>IF($A213="","",IF($K213="","NO END DATE",IF($K213&lt;TODAY(),"ENDED",IF($K213&lt;=TODAY()+30,"DUE IN 30 DAYS",IF($K213&lt;=TODAY()+60,"DUE IN 60 DAYS","CURRENT")))))</f>
        <v/>
      </c>
      <c r="Q213" s="57"/>
    </row>
    <row r="214" spans="1:17">
      <c r="A214" s="57"/>
      <c r="B214" s="57"/>
      <c r="C214" s="57"/>
      <c r="D214" s="57"/>
      <c r="E214" s="57"/>
      <c r="F214" s="57"/>
      <c r="G214" s="57"/>
      <c r="H214" s="57"/>
      <c r="I214" s="57"/>
      <c r="J214" s="58"/>
      <c r="K214" s="58"/>
      <c r="L214" s="57"/>
      <c r="M214" s="63"/>
      <c r="N214" s="63"/>
      <c r="O214" s="57"/>
      <c r="P214" s="59" t="str">
        <f>IF($A214="","",IF($K214="","NO END DATE",IF($K214&lt;TODAY(),"ENDED",IF($K214&lt;=TODAY()+30,"DUE IN 30 DAYS",IF($K214&lt;=TODAY()+60,"DUE IN 60 DAYS","CURRENT")))))</f>
        <v/>
      </c>
      <c r="Q214" s="57"/>
    </row>
    <row r="215" spans="1:17">
      <c r="A215" s="57"/>
      <c r="B215" s="57"/>
      <c r="C215" s="57"/>
      <c r="D215" s="57"/>
      <c r="E215" s="57"/>
      <c r="F215" s="57"/>
      <c r="G215" s="57"/>
      <c r="H215" s="57"/>
      <c r="I215" s="57"/>
      <c r="J215" s="58"/>
      <c r="K215" s="58"/>
      <c r="L215" s="57"/>
      <c r="M215" s="63"/>
      <c r="N215" s="63"/>
      <c r="O215" s="57"/>
      <c r="P215" s="59" t="str">
        <f>IF($A215="","",IF($K215="","NO END DATE",IF($K215&lt;TODAY(),"ENDED",IF($K215&lt;=TODAY()+30,"DUE IN 30 DAYS",IF($K215&lt;=TODAY()+60,"DUE IN 60 DAYS","CURRENT")))))</f>
        <v/>
      </c>
      <c r="Q215" s="57"/>
    </row>
    <row r="216" spans="1:17">
      <c r="A216" s="57"/>
      <c r="B216" s="57"/>
      <c r="C216" s="57"/>
      <c r="D216" s="57"/>
      <c r="E216" s="57"/>
      <c r="F216" s="57"/>
      <c r="G216" s="57"/>
      <c r="H216" s="57"/>
      <c r="I216" s="57"/>
      <c r="J216" s="58"/>
      <c r="K216" s="58"/>
      <c r="L216" s="57"/>
      <c r="M216" s="63"/>
      <c r="N216" s="63"/>
      <c r="O216" s="57"/>
      <c r="P216" s="59" t="str">
        <f>IF($A216="","",IF($K216="","NO END DATE",IF($K216&lt;TODAY(),"ENDED",IF($K216&lt;=TODAY()+30,"DUE IN 30 DAYS",IF($K216&lt;=TODAY()+60,"DUE IN 60 DAYS","CURRENT")))))</f>
        <v/>
      </c>
      <c r="Q216" s="57"/>
    </row>
    <row r="217" spans="1:17">
      <c r="A217" s="57"/>
      <c r="B217" s="57"/>
      <c r="C217" s="57"/>
      <c r="D217" s="57"/>
      <c r="E217" s="57"/>
      <c r="F217" s="57"/>
      <c r="G217" s="57"/>
      <c r="H217" s="57"/>
      <c r="I217" s="57"/>
      <c r="J217" s="58"/>
      <c r="K217" s="58"/>
      <c r="L217" s="57"/>
      <c r="M217" s="63"/>
      <c r="N217" s="63"/>
      <c r="O217" s="57"/>
      <c r="P217" s="59" t="str">
        <f>IF($A217="","",IF($K217="","NO END DATE",IF($K217&lt;TODAY(),"ENDED",IF($K217&lt;=TODAY()+30,"DUE IN 30 DAYS",IF($K217&lt;=TODAY()+60,"DUE IN 60 DAYS","CURRENT")))))</f>
        <v/>
      </c>
      <c r="Q217" s="57"/>
    </row>
    <row r="218" spans="1:17">
      <c r="A218" s="57"/>
      <c r="B218" s="57"/>
      <c r="C218" s="57"/>
      <c r="D218" s="57"/>
      <c r="E218" s="57"/>
      <c r="F218" s="57"/>
      <c r="G218" s="57"/>
      <c r="H218" s="57"/>
      <c r="I218" s="57"/>
      <c r="J218" s="58"/>
      <c r="K218" s="58"/>
      <c r="L218" s="57"/>
      <c r="M218" s="63"/>
      <c r="N218" s="63"/>
      <c r="O218" s="57"/>
      <c r="P218" s="59" t="str">
        <f>IF($A218="","",IF($K218="","NO END DATE",IF($K218&lt;TODAY(),"ENDED",IF($K218&lt;=TODAY()+30,"DUE IN 30 DAYS",IF($K218&lt;=TODAY()+60,"DUE IN 60 DAYS","CURRENT")))))</f>
        <v/>
      </c>
      <c r="Q218" s="57"/>
    </row>
    <row r="219" spans="1:17">
      <c r="A219" s="57"/>
      <c r="B219" s="57"/>
      <c r="C219" s="57"/>
      <c r="D219" s="57"/>
      <c r="E219" s="57"/>
      <c r="F219" s="57"/>
      <c r="G219" s="57"/>
      <c r="H219" s="57"/>
      <c r="I219" s="57"/>
      <c r="J219" s="58"/>
      <c r="K219" s="58"/>
      <c r="L219" s="57"/>
      <c r="M219" s="63"/>
      <c r="N219" s="63"/>
      <c r="O219" s="57"/>
      <c r="P219" s="59" t="str">
        <f>IF($A219="","",IF($K219="","NO END DATE",IF($K219&lt;TODAY(),"ENDED",IF($K219&lt;=TODAY()+30,"DUE IN 30 DAYS",IF($K219&lt;=TODAY()+60,"DUE IN 60 DAYS","CURRENT")))))</f>
        <v/>
      </c>
      <c r="Q219" s="57"/>
    </row>
    <row r="220" spans="1:17">
      <c r="A220" s="57"/>
      <c r="B220" s="57"/>
      <c r="C220" s="57"/>
      <c r="D220" s="57"/>
      <c r="E220" s="57"/>
      <c r="F220" s="57"/>
      <c r="G220" s="57"/>
      <c r="H220" s="57"/>
      <c r="I220" s="57"/>
      <c r="J220" s="58"/>
      <c r="K220" s="58"/>
      <c r="L220" s="57"/>
      <c r="M220" s="63"/>
      <c r="N220" s="63"/>
      <c r="O220" s="57"/>
      <c r="P220" s="59" t="str">
        <f>IF($A220="","",IF($K220="","NO END DATE",IF($K220&lt;TODAY(),"ENDED",IF($K220&lt;=TODAY()+30,"DUE IN 30 DAYS",IF($K220&lt;=TODAY()+60,"DUE IN 60 DAYS","CURRENT")))))</f>
        <v/>
      </c>
      <c r="Q220" s="57"/>
    </row>
    <row r="221" spans="1:17">
      <c r="A221" s="57"/>
      <c r="B221" s="57"/>
      <c r="C221" s="57"/>
      <c r="D221" s="57"/>
      <c r="E221" s="57"/>
      <c r="F221" s="57"/>
      <c r="G221" s="57"/>
      <c r="H221" s="57"/>
      <c r="I221" s="57"/>
      <c r="J221" s="58"/>
      <c r="K221" s="58"/>
      <c r="L221" s="57"/>
      <c r="M221" s="63"/>
      <c r="N221" s="63"/>
      <c r="O221" s="57"/>
      <c r="P221" s="59" t="str">
        <f>IF($A221="","",IF($K221="","NO END DATE",IF($K221&lt;TODAY(),"ENDED",IF($K221&lt;=TODAY()+30,"DUE IN 30 DAYS",IF($K221&lt;=TODAY()+60,"DUE IN 60 DAYS","CURRENT")))))</f>
        <v/>
      </c>
      <c r="Q221" s="57"/>
    </row>
    <row r="222" spans="1:17">
      <c r="A222" s="57"/>
      <c r="B222" s="57"/>
      <c r="C222" s="57"/>
      <c r="D222" s="57"/>
      <c r="E222" s="57"/>
      <c r="F222" s="57"/>
      <c r="G222" s="57"/>
      <c r="H222" s="57"/>
      <c r="I222" s="57"/>
      <c r="J222" s="58"/>
      <c r="K222" s="58"/>
      <c r="L222" s="57"/>
      <c r="M222" s="63"/>
      <c r="N222" s="63"/>
      <c r="O222" s="57"/>
      <c r="P222" s="59" t="str">
        <f>IF($A222="","",IF($K222="","NO END DATE",IF($K222&lt;TODAY(),"ENDED",IF($K222&lt;=TODAY()+30,"DUE IN 30 DAYS",IF($K222&lt;=TODAY()+60,"DUE IN 60 DAYS","CURRENT")))))</f>
        <v/>
      </c>
      <c r="Q222" s="57"/>
    </row>
    <row r="223" spans="1:17">
      <c r="A223" s="57"/>
      <c r="B223" s="57"/>
      <c r="C223" s="57"/>
      <c r="D223" s="57"/>
      <c r="E223" s="57"/>
      <c r="F223" s="57"/>
      <c r="G223" s="57"/>
      <c r="H223" s="57"/>
      <c r="I223" s="57"/>
      <c r="J223" s="58"/>
      <c r="K223" s="58"/>
      <c r="L223" s="57"/>
      <c r="M223" s="63"/>
      <c r="N223" s="63"/>
      <c r="O223" s="57"/>
      <c r="P223" s="59" t="str">
        <f>IF($A223="","",IF($K223="","NO END DATE",IF($K223&lt;TODAY(),"ENDED",IF($K223&lt;=TODAY()+30,"DUE IN 30 DAYS",IF($K223&lt;=TODAY()+60,"DUE IN 60 DAYS","CURRENT")))))</f>
        <v/>
      </c>
      <c r="Q223" s="57"/>
    </row>
    <row r="224" spans="1:17">
      <c r="A224" s="57"/>
      <c r="B224" s="57"/>
      <c r="C224" s="57"/>
      <c r="D224" s="57"/>
      <c r="E224" s="57"/>
      <c r="F224" s="57"/>
      <c r="G224" s="57"/>
      <c r="H224" s="57"/>
      <c r="I224" s="57"/>
      <c r="J224" s="58"/>
      <c r="K224" s="58"/>
      <c r="L224" s="57"/>
      <c r="M224" s="63"/>
      <c r="N224" s="63"/>
      <c r="O224" s="57"/>
      <c r="P224" s="59" t="str">
        <f>IF($A224="","",IF($K224="","NO END DATE",IF($K224&lt;TODAY(),"ENDED",IF($K224&lt;=TODAY()+30,"DUE IN 30 DAYS",IF($K224&lt;=TODAY()+60,"DUE IN 60 DAYS","CURRENT")))))</f>
        <v/>
      </c>
      <c r="Q224" s="57"/>
    </row>
    <row r="225" spans="1:17">
      <c r="A225" s="57"/>
      <c r="B225" s="57"/>
      <c r="C225" s="57"/>
      <c r="D225" s="57"/>
      <c r="E225" s="57"/>
      <c r="F225" s="57"/>
      <c r="G225" s="57"/>
      <c r="H225" s="57"/>
      <c r="I225" s="57"/>
      <c r="J225" s="58"/>
      <c r="K225" s="58"/>
      <c r="L225" s="57"/>
      <c r="M225" s="63"/>
      <c r="N225" s="63"/>
      <c r="O225" s="57"/>
      <c r="P225" s="59" t="str">
        <f>IF($A225="","",IF($K225="","NO END DATE",IF($K225&lt;TODAY(),"ENDED",IF($K225&lt;=TODAY()+30,"DUE IN 30 DAYS",IF($K225&lt;=TODAY()+60,"DUE IN 60 DAYS","CURRENT")))))</f>
        <v/>
      </c>
      <c r="Q225" s="57"/>
    </row>
    <row r="226" spans="1:17">
      <c r="A226" s="57"/>
      <c r="B226" s="57"/>
      <c r="C226" s="57"/>
      <c r="D226" s="57"/>
      <c r="E226" s="57"/>
      <c r="F226" s="57"/>
      <c r="G226" s="57"/>
      <c r="H226" s="57"/>
      <c r="I226" s="57"/>
      <c r="J226" s="58"/>
      <c r="K226" s="58"/>
      <c r="L226" s="57"/>
      <c r="M226" s="63"/>
      <c r="N226" s="63"/>
      <c r="O226" s="57"/>
      <c r="P226" s="59" t="str">
        <f>IF($A226="","",IF($K226="","NO END DATE",IF($K226&lt;TODAY(),"ENDED",IF($K226&lt;=TODAY()+30,"DUE IN 30 DAYS",IF($K226&lt;=TODAY()+60,"DUE IN 60 DAYS","CURRENT")))))</f>
        <v/>
      </c>
      <c r="Q226" s="57"/>
    </row>
    <row r="227" spans="1:17">
      <c r="A227" s="57"/>
      <c r="B227" s="57"/>
      <c r="C227" s="57"/>
      <c r="D227" s="57"/>
      <c r="E227" s="57"/>
      <c r="F227" s="57"/>
      <c r="G227" s="57"/>
      <c r="H227" s="57"/>
      <c r="I227" s="57"/>
      <c r="J227" s="58"/>
      <c r="K227" s="58"/>
      <c r="L227" s="57"/>
      <c r="M227" s="63"/>
      <c r="N227" s="63"/>
      <c r="O227" s="57"/>
      <c r="P227" s="59" t="str">
        <f>IF($A227="","",IF($K227="","NO END DATE",IF($K227&lt;TODAY(),"ENDED",IF($K227&lt;=TODAY()+30,"DUE IN 30 DAYS",IF($K227&lt;=TODAY()+60,"DUE IN 60 DAYS","CURRENT")))))</f>
        <v/>
      </c>
      <c r="Q227" s="57"/>
    </row>
    <row r="228" spans="1:17">
      <c r="A228" s="57"/>
      <c r="B228" s="57"/>
      <c r="C228" s="57"/>
      <c r="D228" s="57"/>
      <c r="E228" s="57"/>
      <c r="F228" s="57"/>
      <c r="G228" s="57"/>
      <c r="H228" s="57"/>
      <c r="I228" s="57"/>
      <c r="J228" s="58"/>
      <c r="K228" s="58"/>
      <c r="L228" s="57"/>
      <c r="M228" s="63"/>
      <c r="N228" s="63"/>
      <c r="O228" s="57"/>
      <c r="P228" s="59" t="str">
        <f>IF($A228="","",IF($K228="","NO END DATE",IF($K228&lt;TODAY(),"ENDED",IF($K228&lt;=TODAY()+30,"DUE IN 30 DAYS",IF($K228&lt;=TODAY()+60,"DUE IN 60 DAYS","CURRENT")))))</f>
        <v/>
      </c>
      <c r="Q228" s="57"/>
    </row>
    <row r="229" spans="1:17">
      <c r="A229" s="57"/>
      <c r="B229" s="57"/>
      <c r="C229" s="57"/>
      <c r="D229" s="57"/>
      <c r="E229" s="57"/>
      <c r="F229" s="57"/>
      <c r="G229" s="57"/>
      <c r="H229" s="57"/>
      <c r="I229" s="57"/>
      <c r="J229" s="58"/>
      <c r="K229" s="58"/>
      <c r="L229" s="57"/>
      <c r="M229" s="63"/>
      <c r="N229" s="63"/>
      <c r="O229" s="57"/>
      <c r="P229" s="59" t="str">
        <f>IF($A229="","",IF($K229="","NO END DATE",IF($K229&lt;TODAY(),"ENDED",IF($K229&lt;=TODAY()+30,"DUE IN 30 DAYS",IF($K229&lt;=TODAY()+60,"DUE IN 60 DAYS","CURRENT")))))</f>
        <v/>
      </c>
      <c r="Q229" s="57"/>
    </row>
    <row r="230" spans="1:17">
      <c r="A230" s="57"/>
      <c r="B230" s="57"/>
      <c r="C230" s="57"/>
      <c r="D230" s="57"/>
      <c r="E230" s="57"/>
      <c r="F230" s="57"/>
      <c r="G230" s="57"/>
      <c r="H230" s="57"/>
      <c r="I230" s="57"/>
      <c r="J230" s="58"/>
      <c r="K230" s="58"/>
      <c r="L230" s="57"/>
      <c r="M230" s="63"/>
      <c r="N230" s="63"/>
      <c r="O230" s="57"/>
      <c r="P230" s="59" t="str">
        <f>IF($A230="","",IF($K230="","NO END DATE",IF($K230&lt;TODAY(),"ENDED",IF($K230&lt;=TODAY()+30,"DUE IN 30 DAYS",IF($K230&lt;=TODAY()+60,"DUE IN 60 DAYS","CURRENT")))))</f>
        <v/>
      </c>
      <c r="Q230" s="57"/>
    </row>
    <row r="231" spans="1:17">
      <c r="A231" s="57"/>
      <c r="B231" s="57"/>
      <c r="C231" s="57"/>
      <c r="D231" s="57"/>
      <c r="E231" s="57"/>
      <c r="F231" s="57"/>
      <c r="G231" s="57"/>
      <c r="H231" s="57"/>
      <c r="I231" s="57"/>
      <c r="J231" s="58"/>
      <c r="K231" s="58"/>
      <c r="L231" s="57"/>
      <c r="M231" s="63"/>
      <c r="N231" s="63"/>
      <c r="O231" s="57"/>
      <c r="P231" s="59" t="str">
        <f>IF($A231="","",IF($K231="","NO END DATE",IF($K231&lt;TODAY(),"ENDED",IF($K231&lt;=TODAY()+30,"DUE IN 30 DAYS",IF($K231&lt;=TODAY()+60,"DUE IN 60 DAYS","CURRENT")))))</f>
        <v/>
      </c>
      <c r="Q231" s="57"/>
    </row>
    <row r="232" spans="1:17">
      <c r="A232" s="57"/>
      <c r="B232" s="57"/>
      <c r="C232" s="57"/>
      <c r="D232" s="57"/>
      <c r="E232" s="57"/>
      <c r="F232" s="57"/>
      <c r="G232" s="57"/>
      <c r="H232" s="57"/>
      <c r="I232" s="57"/>
      <c r="J232" s="58"/>
      <c r="K232" s="58"/>
      <c r="L232" s="57"/>
      <c r="M232" s="63"/>
      <c r="N232" s="63"/>
      <c r="O232" s="57"/>
      <c r="P232" s="59" t="str">
        <f>IF($A232="","",IF($K232="","NO END DATE",IF($K232&lt;TODAY(),"ENDED",IF($K232&lt;=TODAY()+30,"DUE IN 30 DAYS",IF($K232&lt;=TODAY()+60,"DUE IN 60 DAYS","CURRENT")))))</f>
        <v/>
      </c>
      <c r="Q232" s="57"/>
    </row>
    <row r="233" spans="1:17">
      <c r="A233" s="57"/>
      <c r="B233" s="57"/>
      <c r="C233" s="57"/>
      <c r="D233" s="57"/>
      <c r="E233" s="57"/>
      <c r="F233" s="57"/>
      <c r="G233" s="57"/>
      <c r="H233" s="57"/>
      <c r="I233" s="57"/>
      <c r="J233" s="58"/>
      <c r="K233" s="58"/>
      <c r="L233" s="57"/>
      <c r="M233" s="63"/>
      <c r="N233" s="63"/>
      <c r="O233" s="57"/>
      <c r="P233" s="59" t="str">
        <f>IF($A233="","",IF($K233="","NO END DATE",IF($K233&lt;TODAY(),"ENDED",IF($K233&lt;=TODAY()+30,"DUE IN 30 DAYS",IF($K233&lt;=TODAY()+60,"DUE IN 60 DAYS","CURRENT")))))</f>
        <v/>
      </c>
      <c r="Q233" s="57"/>
    </row>
    <row r="234" spans="1:17">
      <c r="A234" s="57"/>
      <c r="B234" s="57"/>
      <c r="C234" s="57"/>
      <c r="D234" s="57"/>
      <c r="E234" s="57"/>
      <c r="F234" s="57"/>
      <c r="G234" s="57"/>
      <c r="H234" s="57"/>
      <c r="I234" s="57"/>
      <c r="J234" s="58"/>
      <c r="K234" s="58"/>
      <c r="L234" s="57"/>
      <c r="M234" s="63"/>
      <c r="N234" s="63"/>
      <c r="O234" s="57"/>
      <c r="P234" s="59" t="str">
        <f>IF($A234="","",IF($K234="","NO END DATE",IF($K234&lt;TODAY(),"ENDED",IF($K234&lt;=TODAY()+30,"DUE IN 30 DAYS",IF($K234&lt;=TODAY()+60,"DUE IN 60 DAYS","CURRENT")))))</f>
        <v/>
      </c>
      <c r="Q234" s="57"/>
    </row>
    <row r="235" spans="1:17">
      <c r="A235" s="57"/>
      <c r="B235" s="57"/>
      <c r="C235" s="57"/>
      <c r="D235" s="57"/>
      <c r="E235" s="57"/>
      <c r="F235" s="57"/>
      <c r="G235" s="57"/>
      <c r="H235" s="57"/>
      <c r="I235" s="57"/>
      <c r="J235" s="58"/>
      <c r="K235" s="58"/>
      <c r="L235" s="57"/>
      <c r="M235" s="63"/>
      <c r="N235" s="63"/>
      <c r="O235" s="57"/>
      <c r="P235" s="59" t="str">
        <f>IF($A235="","",IF($K235="","NO END DATE",IF($K235&lt;TODAY(),"ENDED",IF($K235&lt;=TODAY()+30,"DUE IN 30 DAYS",IF($K235&lt;=TODAY()+60,"DUE IN 60 DAYS","CURRENT")))))</f>
        <v/>
      </c>
      <c r="Q235" s="57"/>
    </row>
    <row r="236" spans="1:17">
      <c r="A236" s="57"/>
      <c r="B236" s="57"/>
      <c r="C236" s="57"/>
      <c r="D236" s="57"/>
      <c r="E236" s="57"/>
      <c r="F236" s="57"/>
      <c r="G236" s="57"/>
      <c r="H236" s="57"/>
      <c r="I236" s="57"/>
      <c r="J236" s="58"/>
      <c r="K236" s="58"/>
      <c r="L236" s="57"/>
      <c r="M236" s="63"/>
      <c r="N236" s="63"/>
      <c r="O236" s="57"/>
      <c r="P236" s="59" t="str">
        <f>IF($A236="","",IF($K236="","NO END DATE",IF($K236&lt;TODAY(),"ENDED",IF($K236&lt;=TODAY()+30,"DUE IN 30 DAYS",IF($K236&lt;=TODAY()+60,"DUE IN 60 DAYS","CURRENT")))))</f>
        <v/>
      </c>
      <c r="Q236" s="57"/>
    </row>
    <row r="237" spans="1:17">
      <c r="A237" s="57"/>
      <c r="B237" s="57"/>
      <c r="C237" s="57"/>
      <c r="D237" s="57"/>
      <c r="E237" s="57"/>
      <c r="F237" s="57"/>
      <c r="G237" s="57"/>
      <c r="H237" s="57"/>
      <c r="I237" s="57"/>
      <c r="J237" s="58"/>
      <c r="K237" s="58"/>
      <c r="L237" s="57"/>
      <c r="M237" s="63"/>
      <c r="N237" s="63"/>
      <c r="O237" s="57"/>
      <c r="P237" s="59" t="str">
        <f>IF($A237="","",IF($K237="","NO END DATE",IF($K237&lt;TODAY(),"ENDED",IF($K237&lt;=TODAY()+30,"DUE IN 30 DAYS",IF($K237&lt;=TODAY()+60,"DUE IN 60 DAYS","CURRENT")))))</f>
        <v/>
      </c>
      <c r="Q237" s="57"/>
    </row>
    <row r="238" spans="1:17">
      <c r="A238" s="57"/>
      <c r="B238" s="57"/>
      <c r="C238" s="57"/>
      <c r="D238" s="57"/>
      <c r="E238" s="57"/>
      <c r="F238" s="57"/>
      <c r="G238" s="57"/>
      <c r="H238" s="57"/>
      <c r="I238" s="57"/>
      <c r="J238" s="58"/>
      <c r="K238" s="58"/>
      <c r="L238" s="57"/>
      <c r="M238" s="63"/>
      <c r="N238" s="63"/>
      <c r="O238" s="57"/>
      <c r="P238" s="59" t="str">
        <f>IF($A238="","",IF($K238="","NO END DATE",IF($K238&lt;TODAY(),"ENDED",IF($K238&lt;=TODAY()+30,"DUE IN 30 DAYS",IF($K238&lt;=TODAY()+60,"DUE IN 60 DAYS","CURRENT")))))</f>
        <v/>
      </c>
      <c r="Q238" s="57"/>
    </row>
    <row r="239" spans="1:17">
      <c r="A239" s="57"/>
      <c r="B239" s="57"/>
      <c r="C239" s="57"/>
      <c r="D239" s="57"/>
      <c r="E239" s="57"/>
      <c r="F239" s="57"/>
      <c r="G239" s="57"/>
      <c r="H239" s="57"/>
      <c r="I239" s="57"/>
      <c r="J239" s="58"/>
      <c r="K239" s="58"/>
      <c r="L239" s="57"/>
      <c r="M239" s="63"/>
      <c r="N239" s="63"/>
      <c r="O239" s="57"/>
      <c r="P239" s="59" t="str">
        <f>IF($A239="","",IF($K239="","NO END DATE",IF($K239&lt;TODAY(),"ENDED",IF($K239&lt;=TODAY()+30,"DUE IN 30 DAYS",IF($K239&lt;=TODAY()+60,"DUE IN 60 DAYS","CURRENT")))))</f>
        <v/>
      </c>
      <c r="Q239" s="57"/>
    </row>
    <row r="240" spans="1:17">
      <c r="A240" s="57"/>
      <c r="B240" s="57"/>
      <c r="C240" s="57"/>
      <c r="D240" s="57"/>
      <c r="E240" s="57"/>
      <c r="F240" s="57"/>
      <c r="G240" s="57"/>
      <c r="H240" s="57"/>
      <c r="I240" s="57"/>
      <c r="J240" s="58"/>
      <c r="K240" s="58"/>
      <c r="L240" s="57"/>
      <c r="M240" s="63"/>
      <c r="N240" s="63"/>
      <c r="O240" s="57"/>
      <c r="P240" s="59" t="str">
        <f>IF($A240="","",IF($K240="","NO END DATE",IF($K240&lt;TODAY(),"ENDED",IF($K240&lt;=TODAY()+30,"DUE IN 30 DAYS",IF($K240&lt;=TODAY()+60,"DUE IN 60 DAYS","CURRENT")))))</f>
        <v/>
      </c>
      <c r="Q240" s="57"/>
    </row>
    <row r="241" spans="1:17">
      <c r="A241" s="57"/>
      <c r="B241" s="57"/>
      <c r="C241" s="57"/>
      <c r="D241" s="57"/>
      <c r="E241" s="57"/>
      <c r="F241" s="57"/>
      <c r="G241" s="57"/>
      <c r="H241" s="57"/>
      <c r="I241" s="57"/>
      <c r="J241" s="58"/>
      <c r="K241" s="58"/>
      <c r="L241" s="57"/>
      <c r="M241" s="63"/>
      <c r="N241" s="63"/>
      <c r="O241" s="57"/>
      <c r="P241" s="59" t="str">
        <f>IF($A241="","",IF($K241="","NO END DATE",IF($K241&lt;TODAY(),"ENDED",IF($K241&lt;=TODAY()+30,"DUE IN 30 DAYS",IF($K241&lt;=TODAY()+60,"DUE IN 60 DAYS","CURRENT")))))</f>
        <v/>
      </c>
      <c r="Q241" s="57"/>
    </row>
    <row r="242" spans="1:17">
      <c r="A242" s="57"/>
      <c r="B242" s="57"/>
      <c r="C242" s="57"/>
      <c r="D242" s="57"/>
      <c r="E242" s="57"/>
      <c r="F242" s="57"/>
      <c r="G242" s="57"/>
      <c r="H242" s="57"/>
      <c r="I242" s="57"/>
      <c r="J242" s="58"/>
      <c r="K242" s="58"/>
      <c r="L242" s="57"/>
      <c r="M242" s="63"/>
      <c r="N242" s="63"/>
      <c r="O242" s="57"/>
      <c r="P242" s="59" t="str">
        <f>IF($A242="","",IF($K242="","NO END DATE",IF($K242&lt;TODAY(),"ENDED",IF($K242&lt;=TODAY()+30,"DUE IN 30 DAYS",IF($K242&lt;=TODAY()+60,"DUE IN 60 DAYS","CURRENT")))))</f>
        <v/>
      </c>
      <c r="Q242" s="57"/>
    </row>
    <row r="243" spans="1:17">
      <c r="A243" s="57"/>
      <c r="B243" s="57"/>
      <c r="C243" s="57"/>
      <c r="D243" s="57"/>
      <c r="E243" s="57"/>
      <c r="F243" s="57"/>
      <c r="G243" s="57"/>
      <c r="H243" s="57"/>
      <c r="I243" s="57"/>
      <c r="J243" s="58"/>
      <c r="K243" s="58"/>
      <c r="L243" s="57"/>
      <c r="M243" s="63"/>
      <c r="N243" s="63"/>
      <c r="O243" s="57"/>
      <c r="P243" s="59" t="str">
        <f>IF($A243="","",IF($K243="","NO END DATE",IF($K243&lt;TODAY(),"ENDED",IF($K243&lt;=TODAY()+30,"DUE IN 30 DAYS",IF($K243&lt;=TODAY()+60,"DUE IN 60 DAYS","CURRENT")))))</f>
        <v/>
      </c>
      <c r="Q243" s="57"/>
    </row>
    <row r="244" spans="1:17">
      <c r="A244" s="57"/>
      <c r="B244" s="57"/>
      <c r="C244" s="57"/>
      <c r="D244" s="57"/>
      <c r="E244" s="57"/>
      <c r="F244" s="57"/>
      <c r="G244" s="57"/>
      <c r="H244" s="57"/>
      <c r="I244" s="57"/>
      <c r="J244" s="58"/>
      <c r="K244" s="58"/>
      <c r="L244" s="57"/>
      <c r="M244" s="63"/>
      <c r="N244" s="63"/>
      <c r="O244" s="57"/>
      <c r="P244" s="59" t="str">
        <f>IF($A244="","",IF($K244="","NO END DATE",IF($K244&lt;TODAY(),"ENDED",IF($K244&lt;=TODAY()+30,"DUE IN 30 DAYS",IF($K244&lt;=TODAY()+60,"DUE IN 60 DAYS","CURRENT")))))</f>
        <v/>
      </c>
      <c r="Q244" s="57"/>
    </row>
    <row r="245" spans="1:17">
      <c r="A245" s="57"/>
      <c r="B245" s="57"/>
      <c r="C245" s="57"/>
      <c r="D245" s="57"/>
      <c r="E245" s="57"/>
      <c r="F245" s="57"/>
      <c r="G245" s="57"/>
      <c r="H245" s="57"/>
      <c r="I245" s="57"/>
      <c r="J245" s="58"/>
      <c r="K245" s="58"/>
      <c r="L245" s="57"/>
      <c r="M245" s="63"/>
      <c r="N245" s="63"/>
      <c r="O245" s="57"/>
      <c r="P245" s="59" t="str">
        <f>IF($A245="","",IF($K245="","NO END DATE",IF($K245&lt;TODAY(),"ENDED",IF($K245&lt;=TODAY()+30,"DUE IN 30 DAYS",IF($K245&lt;=TODAY()+60,"DUE IN 60 DAYS","CURRENT")))))</f>
        <v/>
      </c>
      <c r="Q245" s="57"/>
    </row>
    <row r="246" spans="1:17">
      <c r="A246" s="57"/>
      <c r="B246" s="57"/>
      <c r="C246" s="57"/>
      <c r="D246" s="57"/>
      <c r="E246" s="57"/>
      <c r="F246" s="57"/>
      <c r="G246" s="57"/>
      <c r="H246" s="57"/>
      <c r="I246" s="57"/>
      <c r="J246" s="58"/>
      <c r="K246" s="58"/>
      <c r="L246" s="57"/>
      <c r="M246" s="63"/>
      <c r="N246" s="63"/>
      <c r="O246" s="57"/>
      <c r="P246" s="59" t="str">
        <f>IF($A246="","",IF($K246="","NO END DATE",IF($K246&lt;TODAY(),"ENDED",IF($K246&lt;=TODAY()+30,"DUE IN 30 DAYS",IF($K246&lt;=TODAY()+60,"DUE IN 60 DAYS","CURRENT")))))</f>
        <v/>
      </c>
      <c r="Q246" s="57"/>
    </row>
    <row r="247" spans="1:17">
      <c r="A247" s="57"/>
      <c r="B247" s="57"/>
      <c r="C247" s="57"/>
      <c r="D247" s="57"/>
      <c r="E247" s="57"/>
      <c r="F247" s="57"/>
      <c r="G247" s="57"/>
      <c r="H247" s="57"/>
      <c r="I247" s="57"/>
      <c r="J247" s="58"/>
      <c r="K247" s="58"/>
      <c r="L247" s="57"/>
      <c r="M247" s="63"/>
      <c r="N247" s="63"/>
      <c r="O247" s="57"/>
      <c r="P247" s="59" t="str">
        <f>IF($A247="","",IF($K247="","NO END DATE",IF($K247&lt;TODAY(),"ENDED",IF($K247&lt;=TODAY()+30,"DUE IN 30 DAYS",IF($K247&lt;=TODAY()+60,"DUE IN 60 DAYS","CURRENT")))))</f>
        <v/>
      </c>
      <c r="Q247" s="57"/>
    </row>
    <row r="248" spans="1:17">
      <c r="A248" s="57"/>
      <c r="B248" s="57"/>
      <c r="C248" s="57"/>
      <c r="D248" s="57"/>
      <c r="E248" s="57"/>
      <c r="F248" s="57"/>
      <c r="G248" s="57"/>
      <c r="H248" s="57"/>
      <c r="I248" s="57"/>
      <c r="J248" s="58"/>
      <c r="K248" s="58"/>
      <c r="L248" s="57"/>
      <c r="M248" s="63"/>
      <c r="N248" s="63"/>
      <c r="O248" s="57"/>
      <c r="P248" s="59" t="str">
        <f>IF($A248="","",IF($K248="","NO END DATE",IF($K248&lt;TODAY(),"ENDED",IF($K248&lt;=TODAY()+30,"DUE IN 30 DAYS",IF($K248&lt;=TODAY()+60,"DUE IN 60 DAYS","CURRENT")))))</f>
        <v/>
      </c>
      <c r="Q248" s="57"/>
    </row>
    <row r="249" spans="1:17">
      <c r="A249" s="57"/>
      <c r="B249" s="57"/>
      <c r="C249" s="57"/>
      <c r="D249" s="57"/>
      <c r="E249" s="57"/>
      <c r="F249" s="57"/>
      <c r="G249" s="57"/>
      <c r="H249" s="57"/>
      <c r="I249" s="57"/>
      <c r="J249" s="58"/>
      <c r="K249" s="58"/>
      <c r="L249" s="57"/>
      <c r="M249" s="63"/>
      <c r="N249" s="63"/>
      <c r="O249" s="57"/>
      <c r="P249" s="59" t="str">
        <f>IF($A249="","",IF($K249="","NO END DATE",IF($K249&lt;TODAY(),"ENDED",IF($K249&lt;=TODAY()+30,"DUE IN 30 DAYS",IF($K249&lt;=TODAY()+60,"DUE IN 60 DAYS","CURRENT")))))</f>
        <v/>
      </c>
      <c r="Q249" s="57"/>
    </row>
    <row r="250" spans="1:17">
      <c r="A250" s="57"/>
      <c r="B250" s="57"/>
      <c r="C250" s="57"/>
      <c r="D250" s="57"/>
      <c r="E250" s="57"/>
      <c r="F250" s="57"/>
      <c r="G250" s="57"/>
      <c r="H250" s="57"/>
      <c r="I250" s="57"/>
      <c r="J250" s="58"/>
      <c r="K250" s="58"/>
      <c r="L250" s="57"/>
      <c r="M250" s="63"/>
      <c r="N250" s="63"/>
      <c r="O250" s="57"/>
      <c r="P250" s="59" t="str">
        <f>IF($A250="","",IF($K250="","NO END DATE",IF($K250&lt;TODAY(),"ENDED",IF($K250&lt;=TODAY()+30,"DUE IN 30 DAYS",IF($K250&lt;=TODAY()+60,"DUE IN 60 DAYS","CURRENT")))))</f>
        <v/>
      </c>
      <c r="Q250" s="57"/>
    </row>
    <row r="251" spans="1:17">
      <c r="A251" s="57"/>
      <c r="B251" s="57"/>
      <c r="C251" s="57"/>
      <c r="D251" s="57"/>
      <c r="E251" s="57"/>
      <c r="F251" s="57"/>
      <c r="G251" s="57"/>
      <c r="H251" s="57"/>
      <c r="I251" s="57"/>
      <c r="J251" s="58"/>
      <c r="K251" s="58"/>
      <c r="L251" s="57"/>
      <c r="M251" s="63"/>
      <c r="N251" s="63"/>
      <c r="O251" s="57"/>
      <c r="P251" s="59" t="str">
        <f>IF($A251="","",IF($K251="","NO END DATE",IF($K251&lt;TODAY(),"ENDED",IF($K251&lt;=TODAY()+30,"DUE IN 30 DAYS",IF($K251&lt;=TODAY()+60,"DUE IN 60 DAYS","CURRENT")))))</f>
        <v/>
      </c>
      <c r="Q251" s="57"/>
    </row>
    <row r="252" spans="1:17">
      <c r="A252" s="57"/>
      <c r="B252" s="57"/>
      <c r="C252" s="57"/>
      <c r="D252" s="57"/>
      <c r="E252" s="57"/>
      <c r="F252" s="57"/>
      <c r="G252" s="57"/>
      <c r="H252" s="57"/>
      <c r="I252" s="57"/>
      <c r="J252" s="58"/>
      <c r="K252" s="58"/>
      <c r="L252" s="57"/>
      <c r="M252" s="63"/>
      <c r="N252" s="63"/>
      <c r="O252" s="57"/>
      <c r="P252" s="59" t="str">
        <f>IF($A252="","",IF($K252="","NO END DATE",IF($K252&lt;TODAY(),"ENDED",IF($K252&lt;=TODAY()+30,"DUE IN 30 DAYS",IF($K252&lt;=TODAY()+60,"DUE IN 60 DAYS","CURRENT")))))</f>
        <v/>
      </c>
      <c r="Q252" s="57"/>
    </row>
    <row r="253" spans="1:17">
      <c r="A253" s="57"/>
      <c r="B253" s="57"/>
      <c r="C253" s="57"/>
      <c r="D253" s="57"/>
      <c r="E253" s="57"/>
      <c r="F253" s="57"/>
      <c r="G253" s="57"/>
      <c r="H253" s="57"/>
      <c r="I253" s="57"/>
      <c r="J253" s="58"/>
      <c r="K253" s="58"/>
      <c r="L253" s="57"/>
      <c r="M253" s="63"/>
      <c r="N253" s="63"/>
      <c r="O253" s="57"/>
      <c r="P253" s="59" t="str">
        <f>IF($A253="","",IF($K253="","NO END DATE",IF($K253&lt;TODAY(),"ENDED",IF($K253&lt;=TODAY()+30,"DUE IN 30 DAYS",IF($K253&lt;=TODAY()+60,"DUE IN 60 DAYS","CURRENT")))))</f>
        <v/>
      </c>
      <c r="Q253" s="57"/>
    </row>
    <row r="254" spans="1:17">
      <c r="A254" s="57"/>
      <c r="B254" s="57"/>
      <c r="C254" s="57"/>
      <c r="D254" s="57"/>
      <c r="E254" s="57"/>
      <c r="F254" s="57"/>
      <c r="G254" s="57"/>
      <c r="H254" s="57"/>
      <c r="I254" s="57"/>
      <c r="J254" s="58"/>
      <c r="K254" s="58"/>
      <c r="L254" s="57"/>
      <c r="M254" s="63"/>
      <c r="N254" s="63"/>
      <c r="O254" s="57"/>
      <c r="P254" s="59" t="str">
        <f>IF($A254="","",IF($K254="","NO END DATE",IF($K254&lt;TODAY(),"ENDED",IF($K254&lt;=TODAY()+30,"DUE IN 30 DAYS",IF($K254&lt;=TODAY()+60,"DUE IN 60 DAYS","CURRENT")))))</f>
        <v/>
      </c>
      <c r="Q254" s="57"/>
    </row>
    <row r="255" spans="1:17">
      <c r="A255" s="57"/>
      <c r="B255" s="57"/>
      <c r="C255" s="57"/>
      <c r="D255" s="57"/>
      <c r="E255" s="57"/>
      <c r="F255" s="57"/>
      <c r="G255" s="57"/>
      <c r="H255" s="57"/>
      <c r="I255" s="57"/>
      <c r="J255" s="58"/>
      <c r="K255" s="58"/>
      <c r="L255" s="57"/>
      <c r="M255" s="63"/>
      <c r="N255" s="63"/>
      <c r="O255" s="57"/>
      <c r="P255" s="59" t="str">
        <f>IF($A255="","",IF($K255="","NO END DATE",IF($K255&lt;TODAY(),"ENDED",IF($K255&lt;=TODAY()+30,"DUE IN 30 DAYS",IF($K255&lt;=TODAY()+60,"DUE IN 60 DAYS","CURRENT")))))</f>
        <v/>
      </c>
      <c r="Q255" s="57"/>
    </row>
    <row r="256" spans="1:17">
      <c r="A256" s="57"/>
      <c r="B256" s="57"/>
      <c r="C256" s="57"/>
      <c r="D256" s="57"/>
      <c r="E256" s="57"/>
      <c r="F256" s="57"/>
      <c r="G256" s="57"/>
      <c r="H256" s="57"/>
      <c r="I256" s="57"/>
      <c r="J256" s="58"/>
      <c r="K256" s="58"/>
      <c r="L256" s="57"/>
      <c r="M256" s="63"/>
      <c r="N256" s="63"/>
      <c r="O256" s="57"/>
      <c r="P256" s="59" t="str">
        <f>IF($A256="","",IF($K256="","NO END DATE",IF($K256&lt;TODAY(),"ENDED",IF($K256&lt;=TODAY()+30,"DUE IN 30 DAYS",IF($K256&lt;=TODAY()+60,"DUE IN 60 DAYS","CURRENT")))))</f>
        <v/>
      </c>
      <c r="Q256" s="57"/>
    </row>
    <row r="257" spans="1:17">
      <c r="A257" s="57"/>
      <c r="B257" s="57"/>
      <c r="C257" s="57"/>
      <c r="D257" s="57"/>
      <c r="E257" s="57"/>
      <c r="F257" s="57"/>
      <c r="G257" s="57"/>
      <c r="H257" s="57"/>
      <c r="I257" s="57"/>
      <c r="J257" s="58"/>
      <c r="K257" s="58"/>
      <c r="L257" s="57"/>
      <c r="M257" s="63"/>
      <c r="N257" s="63"/>
      <c r="O257" s="57"/>
      <c r="P257" s="59" t="str">
        <f>IF($A257="","",IF($K257="","NO END DATE",IF($K257&lt;TODAY(),"ENDED",IF($K257&lt;=TODAY()+30,"DUE IN 30 DAYS",IF($K257&lt;=TODAY()+60,"DUE IN 60 DAYS","CURRENT")))))</f>
        <v/>
      </c>
      <c r="Q257" s="57"/>
    </row>
    <row r="258" spans="1:17">
      <c r="A258" s="57"/>
      <c r="B258" s="57"/>
      <c r="C258" s="57"/>
      <c r="D258" s="57"/>
      <c r="E258" s="57"/>
      <c r="F258" s="57"/>
      <c r="G258" s="57"/>
      <c r="H258" s="57"/>
      <c r="I258" s="57"/>
      <c r="J258" s="58"/>
      <c r="K258" s="58"/>
      <c r="L258" s="57"/>
      <c r="M258" s="63"/>
      <c r="N258" s="63"/>
      <c r="O258" s="57"/>
      <c r="P258" s="59" t="str">
        <f>IF($A258="","",IF($K258="","NO END DATE",IF($K258&lt;TODAY(),"ENDED",IF($K258&lt;=TODAY()+30,"DUE IN 30 DAYS",IF($K258&lt;=TODAY()+60,"DUE IN 60 DAYS","CURRENT")))))</f>
        <v/>
      </c>
      <c r="Q258" s="57"/>
    </row>
    <row r="259" spans="1:17">
      <c r="A259" s="57"/>
      <c r="B259" s="57"/>
      <c r="C259" s="57"/>
      <c r="D259" s="57"/>
      <c r="E259" s="57"/>
      <c r="F259" s="57"/>
      <c r="G259" s="57"/>
      <c r="H259" s="57"/>
      <c r="I259" s="57"/>
      <c r="J259" s="58"/>
      <c r="K259" s="58"/>
      <c r="L259" s="57"/>
      <c r="M259" s="63"/>
      <c r="N259" s="63"/>
      <c r="O259" s="57"/>
      <c r="P259" s="59" t="str">
        <f>IF($A259="","",IF($K259="","NO END DATE",IF($K259&lt;TODAY(),"ENDED",IF($K259&lt;=TODAY()+30,"DUE IN 30 DAYS",IF($K259&lt;=TODAY()+60,"DUE IN 60 DAYS","CURRENT")))))</f>
        <v/>
      </c>
      <c r="Q259" s="57"/>
    </row>
    <row r="260" spans="1:17">
      <c r="A260" s="57"/>
      <c r="B260" s="57"/>
      <c r="C260" s="57"/>
      <c r="D260" s="57"/>
      <c r="E260" s="57"/>
      <c r="F260" s="57"/>
      <c r="G260" s="57"/>
      <c r="H260" s="57"/>
      <c r="I260" s="57"/>
      <c r="J260" s="58"/>
      <c r="K260" s="58"/>
      <c r="L260" s="57"/>
      <c r="M260" s="63"/>
      <c r="N260" s="63"/>
      <c r="O260" s="57"/>
      <c r="P260" s="59" t="str">
        <f>IF($A260="","",IF($K260="","NO END DATE",IF($K260&lt;TODAY(),"ENDED",IF($K260&lt;=TODAY()+30,"DUE IN 30 DAYS",IF($K260&lt;=TODAY()+60,"DUE IN 60 DAYS","CURRENT")))))</f>
        <v/>
      </c>
      <c r="Q260" s="57"/>
    </row>
    <row r="261" spans="1:17">
      <c r="A261" s="57"/>
      <c r="B261" s="57"/>
      <c r="C261" s="57"/>
      <c r="D261" s="57"/>
      <c r="E261" s="57"/>
      <c r="F261" s="57"/>
      <c r="G261" s="57"/>
      <c r="H261" s="57"/>
      <c r="I261" s="57"/>
      <c r="J261" s="58"/>
      <c r="K261" s="58"/>
      <c r="L261" s="57"/>
      <c r="M261" s="63"/>
      <c r="N261" s="63"/>
      <c r="O261" s="57"/>
      <c r="P261" s="59" t="str">
        <f>IF($A261="","",IF($K261="","NO END DATE",IF($K261&lt;TODAY(),"ENDED",IF($K261&lt;=TODAY()+30,"DUE IN 30 DAYS",IF($K261&lt;=TODAY()+60,"DUE IN 60 DAYS","CURRENT")))))</f>
        <v/>
      </c>
      <c r="Q261" s="57"/>
    </row>
    <row r="262" spans="1:17">
      <c r="A262" s="57"/>
      <c r="B262" s="57"/>
      <c r="C262" s="57"/>
      <c r="D262" s="57"/>
      <c r="E262" s="57"/>
      <c r="F262" s="57"/>
      <c r="G262" s="57"/>
      <c r="H262" s="57"/>
      <c r="I262" s="57"/>
      <c r="J262" s="58"/>
      <c r="K262" s="58"/>
      <c r="L262" s="57"/>
      <c r="M262" s="63"/>
      <c r="N262" s="63"/>
      <c r="O262" s="57"/>
      <c r="P262" s="59" t="str">
        <f>IF($A262="","",IF($K262="","NO END DATE",IF($K262&lt;TODAY(),"ENDED",IF($K262&lt;=TODAY()+30,"DUE IN 30 DAYS",IF($K262&lt;=TODAY()+60,"DUE IN 60 DAYS","CURRENT")))))</f>
        <v/>
      </c>
      <c r="Q262" s="57"/>
    </row>
    <row r="263" spans="1:17">
      <c r="A263" s="57"/>
      <c r="B263" s="57"/>
      <c r="C263" s="57"/>
      <c r="D263" s="57"/>
      <c r="E263" s="57"/>
      <c r="F263" s="57"/>
      <c r="G263" s="57"/>
      <c r="H263" s="57"/>
      <c r="I263" s="57"/>
      <c r="J263" s="58"/>
      <c r="K263" s="58"/>
      <c r="L263" s="57"/>
      <c r="M263" s="63"/>
      <c r="N263" s="63"/>
      <c r="O263" s="57"/>
      <c r="P263" s="59" t="str">
        <f>IF($A263="","",IF($K263="","NO END DATE",IF($K263&lt;TODAY(),"ENDED",IF($K263&lt;=TODAY()+30,"DUE IN 30 DAYS",IF($K263&lt;=TODAY()+60,"DUE IN 60 DAYS","CURRENT")))))</f>
        <v/>
      </c>
      <c r="Q263" s="57"/>
    </row>
    <row r="264" spans="1:17">
      <c r="A264" s="57"/>
      <c r="B264" s="57"/>
      <c r="C264" s="57"/>
      <c r="D264" s="57"/>
      <c r="E264" s="57"/>
      <c r="F264" s="57"/>
      <c r="G264" s="57"/>
      <c r="H264" s="57"/>
      <c r="I264" s="57"/>
      <c r="J264" s="58"/>
      <c r="K264" s="58"/>
      <c r="L264" s="57"/>
      <c r="M264" s="63"/>
      <c r="N264" s="63"/>
      <c r="O264" s="57"/>
      <c r="P264" s="59" t="str">
        <f>IF($A264="","",IF($K264="","NO END DATE",IF($K264&lt;TODAY(),"ENDED",IF($K264&lt;=TODAY()+30,"DUE IN 30 DAYS",IF($K264&lt;=TODAY()+60,"DUE IN 60 DAYS","CURRENT")))))</f>
        <v/>
      </c>
      <c r="Q264" s="57"/>
    </row>
    <row r="265" spans="1:17">
      <c r="A265" s="57"/>
      <c r="B265" s="57"/>
      <c r="C265" s="57"/>
      <c r="D265" s="57"/>
      <c r="E265" s="57"/>
      <c r="F265" s="57"/>
      <c r="G265" s="57"/>
      <c r="H265" s="57"/>
      <c r="I265" s="57"/>
      <c r="J265" s="58"/>
      <c r="K265" s="58"/>
      <c r="L265" s="57"/>
      <c r="M265" s="63"/>
      <c r="N265" s="63"/>
      <c r="O265" s="57"/>
      <c r="P265" s="59" t="str">
        <f>IF($A265="","",IF($K265="","NO END DATE",IF($K265&lt;TODAY(),"ENDED",IF($K265&lt;=TODAY()+30,"DUE IN 30 DAYS",IF($K265&lt;=TODAY()+60,"DUE IN 60 DAYS","CURRENT")))))</f>
        <v/>
      </c>
      <c r="Q265" s="57"/>
    </row>
    <row r="266" spans="1:17">
      <c r="A266" s="57"/>
      <c r="B266" s="57"/>
      <c r="C266" s="57"/>
      <c r="D266" s="57"/>
      <c r="E266" s="57"/>
      <c r="F266" s="57"/>
      <c r="G266" s="57"/>
      <c r="H266" s="57"/>
      <c r="I266" s="57"/>
      <c r="J266" s="58"/>
      <c r="K266" s="58"/>
      <c r="L266" s="57"/>
      <c r="M266" s="63"/>
      <c r="N266" s="63"/>
      <c r="O266" s="57"/>
      <c r="P266" s="59" t="str">
        <f>IF($A266="","",IF($K266="","NO END DATE",IF($K266&lt;TODAY(),"ENDED",IF($K266&lt;=TODAY()+30,"DUE IN 30 DAYS",IF($K266&lt;=TODAY()+60,"DUE IN 60 DAYS","CURRENT")))))</f>
        <v/>
      </c>
      <c r="Q266" s="57"/>
    </row>
    <row r="267" spans="1:17">
      <c r="A267" s="57"/>
      <c r="B267" s="57"/>
      <c r="C267" s="57"/>
      <c r="D267" s="57"/>
      <c r="E267" s="57"/>
      <c r="F267" s="57"/>
      <c r="G267" s="57"/>
      <c r="H267" s="57"/>
      <c r="I267" s="57"/>
      <c r="J267" s="58"/>
      <c r="K267" s="58"/>
      <c r="L267" s="57"/>
      <c r="M267" s="63"/>
      <c r="N267" s="63"/>
      <c r="O267" s="57"/>
      <c r="P267" s="59" t="str">
        <f>IF($A267="","",IF($K267="","NO END DATE",IF($K267&lt;TODAY(),"ENDED",IF($K267&lt;=TODAY()+30,"DUE IN 30 DAYS",IF($K267&lt;=TODAY()+60,"DUE IN 60 DAYS","CURRENT")))))</f>
        <v/>
      </c>
      <c r="Q267" s="57"/>
    </row>
    <row r="268" spans="1:17">
      <c r="A268" s="57"/>
      <c r="B268" s="57"/>
      <c r="C268" s="57"/>
      <c r="D268" s="57"/>
      <c r="E268" s="57"/>
      <c r="F268" s="57"/>
      <c r="G268" s="57"/>
      <c r="H268" s="57"/>
      <c r="I268" s="57"/>
      <c r="J268" s="58"/>
      <c r="K268" s="58"/>
      <c r="L268" s="57"/>
      <c r="M268" s="63"/>
      <c r="N268" s="63"/>
      <c r="O268" s="57"/>
      <c r="P268" s="59" t="str">
        <f>IF($A268="","",IF($K268="","NO END DATE",IF($K268&lt;TODAY(),"ENDED",IF($K268&lt;=TODAY()+30,"DUE IN 30 DAYS",IF($K268&lt;=TODAY()+60,"DUE IN 60 DAYS","CURRENT")))))</f>
        <v/>
      </c>
      <c r="Q268" s="57"/>
    </row>
    <row r="269" spans="1:17">
      <c r="A269" s="57"/>
      <c r="B269" s="57"/>
      <c r="C269" s="57"/>
      <c r="D269" s="57"/>
      <c r="E269" s="57"/>
      <c r="F269" s="57"/>
      <c r="G269" s="57"/>
      <c r="H269" s="57"/>
      <c r="I269" s="57"/>
      <c r="J269" s="58"/>
      <c r="K269" s="58"/>
      <c r="L269" s="57"/>
      <c r="M269" s="63"/>
      <c r="N269" s="63"/>
      <c r="O269" s="57"/>
      <c r="P269" s="59" t="str">
        <f>IF($A269="","",IF($K269="","NO END DATE",IF($K269&lt;TODAY(),"ENDED",IF($K269&lt;=TODAY()+30,"DUE IN 30 DAYS",IF($K269&lt;=TODAY()+60,"DUE IN 60 DAYS","CURRENT")))))</f>
        <v/>
      </c>
      <c r="Q269" s="57"/>
    </row>
    <row r="270" spans="1:17">
      <c r="A270" s="57"/>
      <c r="B270" s="57"/>
      <c r="C270" s="57"/>
      <c r="D270" s="57"/>
      <c r="E270" s="57"/>
      <c r="F270" s="57"/>
      <c r="G270" s="57"/>
      <c r="H270" s="57"/>
      <c r="I270" s="57"/>
      <c r="J270" s="58"/>
      <c r="K270" s="58"/>
      <c r="L270" s="57"/>
      <c r="M270" s="63"/>
      <c r="N270" s="63"/>
      <c r="O270" s="57"/>
      <c r="P270" s="59" t="str">
        <f>IF($A270="","",IF($K270="","NO END DATE",IF($K270&lt;TODAY(),"ENDED",IF($K270&lt;=TODAY()+30,"DUE IN 30 DAYS",IF($K270&lt;=TODAY()+60,"DUE IN 60 DAYS","CURRENT")))))</f>
        <v/>
      </c>
      <c r="Q270" s="57"/>
    </row>
    <row r="271" spans="1:17">
      <c r="A271" s="57"/>
      <c r="B271" s="57"/>
      <c r="C271" s="57"/>
      <c r="D271" s="57"/>
      <c r="E271" s="57"/>
      <c r="F271" s="57"/>
      <c r="G271" s="57"/>
      <c r="H271" s="57"/>
      <c r="I271" s="57"/>
      <c r="J271" s="58"/>
      <c r="K271" s="58"/>
      <c r="L271" s="57"/>
      <c r="M271" s="63"/>
      <c r="N271" s="63"/>
      <c r="O271" s="57"/>
      <c r="P271" s="59" t="str">
        <f>IF($A271="","",IF($K271="","NO END DATE",IF($K271&lt;TODAY(),"ENDED",IF($K271&lt;=TODAY()+30,"DUE IN 30 DAYS",IF($K271&lt;=TODAY()+60,"DUE IN 60 DAYS","CURRENT")))))</f>
        <v/>
      </c>
      <c r="Q271" s="57"/>
    </row>
    <row r="272" spans="1:17">
      <c r="A272" s="57"/>
      <c r="B272" s="57"/>
      <c r="C272" s="57"/>
      <c r="D272" s="57"/>
      <c r="E272" s="57"/>
      <c r="F272" s="57"/>
      <c r="G272" s="57"/>
      <c r="H272" s="57"/>
      <c r="I272" s="57"/>
      <c r="J272" s="58"/>
      <c r="K272" s="58"/>
      <c r="L272" s="57"/>
      <c r="M272" s="63"/>
      <c r="N272" s="63"/>
      <c r="O272" s="57"/>
      <c r="P272" s="59" t="str">
        <f>IF($A272="","",IF($K272="","NO END DATE",IF($K272&lt;TODAY(),"ENDED",IF($K272&lt;=TODAY()+30,"DUE IN 30 DAYS",IF($K272&lt;=TODAY()+60,"DUE IN 60 DAYS","CURRENT")))))</f>
        <v/>
      </c>
      <c r="Q272" s="57"/>
    </row>
    <row r="273" spans="1:17">
      <c r="A273" s="57"/>
      <c r="B273" s="57"/>
      <c r="C273" s="57"/>
      <c r="D273" s="57"/>
      <c r="E273" s="57"/>
      <c r="F273" s="57"/>
      <c r="G273" s="57"/>
      <c r="H273" s="57"/>
      <c r="I273" s="57"/>
      <c r="J273" s="58"/>
      <c r="K273" s="58"/>
      <c r="L273" s="57"/>
      <c r="M273" s="63"/>
      <c r="N273" s="63"/>
      <c r="O273" s="57"/>
      <c r="P273" s="59" t="str">
        <f>IF($A273="","",IF($K273="","NO END DATE",IF($K273&lt;TODAY(),"ENDED",IF($K273&lt;=TODAY()+30,"DUE IN 30 DAYS",IF($K273&lt;=TODAY()+60,"DUE IN 60 DAYS","CURRENT")))))</f>
        <v/>
      </c>
      <c r="Q273" s="57"/>
    </row>
    <row r="274" spans="1:17">
      <c r="A274" s="57"/>
      <c r="B274" s="57"/>
      <c r="C274" s="57"/>
      <c r="D274" s="57"/>
      <c r="E274" s="57"/>
      <c r="F274" s="57"/>
      <c r="G274" s="57"/>
      <c r="H274" s="57"/>
      <c r="I274" s="57"/>
      <c r="J274" s="58"/>
      <c r="K274" s="58"/>
      <c r="L274" s="57"/>
      <c r="M274" s="63"/>
      <c r="N274" s="63"/>
      <c r="O274" s="57"/>
      <c r="P274" s="59" t="str">
        <f>IF($A274="","",IF($K274="","NO END DATE",IF($K274&lt;TODAY(),"ENDED",IF($K274&lt;=TODAY()+30,"DUE IN 30 DAYS",IF($K274&lt;=TODAY()+60,"DUE IN 60 DAYS","CURRENT")))))</f>
        <v/>
      </c>
      <c r="Q274" s="57"/>
    </row>
    <row r="275" spans="1:17">
      <c r="A275" s="57"/>
      <c r="B275" s="57"/>
      <c r="C275" s="57"/>
      <c r="D275" s="57"/>
      <c r="E275" s="57"/>
      <c r="F275" s="57"/>
      <c r="G275" s="57"/>
      <c r="H275" s="57"/>
      <c r="I275" s="57"/>
      <c r="J275" s="58"/>
      <c r="K275" s="58"/>
      <c r="L275" s="57"/>
      <c r="M275" s="63"/>
      <c r="N275" s="63"/>
      <c r="O275" s="57"/>
      <c r="P275" s="59" t="str">
        <f>IF($A275="","",IF($K275="","NO END DATE",IF($K275&lt;TODAY(),"ENDED",IF($K275&lt;=TODAY()+30,"DUE IN 30 DAYS",IF($K275&lt;=TODAY()+60,"DUE IN 60 DAYS","CURRENT")))))</f>
        <v/>
      </c>
      <c r="Q275" s="57"/>
    </row>
    <row r="276" spans="1:17">
      <c r="A276" s="57"/>
      <c r="B276" s="57"/>
      <c r="C276" s="57"/>
      <c r="D276" s="57"/>
      <c r="E276" s="57"/>
      <c r="F276" s="57"/>
      <c r="G276" s="57"/>
      <c r="H276" s="57"/>
      <c r="I276" s="57"/>
      <c r="J276" s="58"/>
      <c r="K276" s="58"/>
      <c r="L276" s="57"/>
      <c r="M276" s="63"/>
      <c r="N276" s="63"/>
      <c r="O276" s="57"/>
      <c r="P276" s="59" t="str">
        <f>IF($A276="","",IF($K276="","NO END DATE",IF($K276&lt;TODAY(),"ENDED",IF($K276&lt;=TODAY()+30,"DUE IN 30 DAYS",IF($K276&lt;=TODAY()+60,"DUE IN 60 DAYS","CURRENT")))))</f>
        <v/>
      </c>
      <c r="Q276" s="57"/>
    </row>
    <row r="277" spans="1:17">
      <c r="A277" s="57"/>
      <c r="B277" s="57"/>
      <c r="C277" s="57"/>
      <c r="D277" s="57"/>
      <c r="E277" s="57"/>
      <c r="F277" s="57"/>
      <c r="G277" s="57"/>
      <c r="H277" s="57"/>
      <c r="I277" s="57"/>
      <c r="J277" s="58"/>
      <c r="K277" s="58"/>
      <c r="L277" s="57"/>
      <c r="M277" s="63"/>
      <c r="N277" s="63"/>
      <c r="O277" s="57"/>
      <c r="P277" s="59" t="str">
        <f>IF($A277="","",IF($K277="","NO END DATE",IF($K277&lt;TODAY(),"ENDED",IF($K277&lt;=TODAY()+30,"DUE IN 30 DAYS",IF($K277&lt;=TODAY()+60,"DUE IN 60 DAYS","CURRENT")))))</f>
        <v/>
      </c>
      <c r="Q277" s="57"/>
    </row>
    <row r="278" spans="1:17">
      <c r="A278" s="57"/>
      <c r="B278" s="57"/>
      <c r="C278" s="57"/>
      <c r="D278" s="57"/>
      <c r="E278" s="57"/>
      <c r="F278" s="57"/>
      <c r="G278" s="57"/>
      <c r="H278" s="57"/>
      <c r="I278" s="57"/>
      <c r="J278" s="58"/>
      <c r="K278" s="58"/>
      <c r="L278" s="57"/>
      <c r="M278" s="63"/>
      <c r="N278" s="63"/>
      <c r="O278" s="57"/>
      <c r="P278" s="59" t="str">
        <f>IF($A278="","",IF($K278="","NO END DATE",IF($K278&lt;TODAY(),"ENDED",IF($K278&lt;=TODAY()+30,"DUE IN 30 DAYS",IF($K278&lt;=TODAY()+60,"DUE IN 60 DAYS","CURRENT")))))</f>
        <v/>
      </c>
      <c r="Q278" s="57"/>
    </row>
    <row r="279" spans="1:17">
      <c r="A279" s="57"/>
      <c r="B279" s="57"/>
      <c r="C279" s="57"/>
      <c r="D279" s="57"/>
      <c r="E279" s="57"/>
      <c r="F279" s="57"/>
      <c r="G279" s="57"/>
      <c r="H279" s="57"/>
      <c r="I279" s="57"/>
      <c r="J279" s="58"/>
      <c r="K279" s="58"/>
      <c r="L279" s="57"/>
      <c r="M279" s="63"/>
      <c r="N279" s="63"/>
      <c r="O279" s="57"/>
      <c r="P279" s="59" t="str">
        <f>IF($A279="","",IF($K279="","NO END DATE",IF($K279&lt;TODAY(),"ENDED",IF($K279&lt;=TODAY()+30,"DUE IN 30 DAYS",IF($K279&lt;=TODAY()+60,"DUE IN 60 DAYS","CURRENT")))))</f>
        <v/>
      </c>
      <c r="Q279" s="57"/>
    </row>
    <row r="280" spans="1:17">
      <c r="A280" s="57"/>
      <c r="B280" s="57"/>
      <c r="C280" s="57"/>
      <c r="D280" s="57"/>
      <c r="E280" s="57"/>
      <c r="F280" s="57"/>
      <c r="G280" s="57"/>
      <c r="H280" s="57"/>
      <c r="I280" s="57"/>
      <c r="J280" s="58"/>
      <c r="K280" s="58"/>
      <c r="L280" s="57"/>
      <c r="M280" s="63"/>
      <c r="N280" s="63"/>
      <c r="O280" s="57"/>
      <c r="P280" s="59" t="str">
        <f>IF($A280="","",IF($K280="","NO END DATE",IF($K280&lt;TODAY(),"ENDED",IF($K280&lt;=TODAY()+30,"DUE IN 30 DAYS",IF($K280&lt;=TODAY()+60,"DUE IN 60 DAYS","CURRENT")))))</f>
        <v/>
      </c>
      <c r="Q280" s="57"/>
    </row>
    <row r="281" spans="1:17">
      <c r="A281" s="57"/>
      <c r="B281" s="57"/>
      <c r="C281" s="57"/>
      <c r="D281" s="57"/>
      <c r="E281" s="57"/>
      <c r="F281" s="57"/>
      <c r="G281" s="57"/>
      <c r="H281" s="57"/>
      <c r="I281" s="57"/>
      <c r="J281" s="58"/>
      <c r="K281" s="58"/>
      <c r="L281" s="57"/>
      <c r="M281" s="63"/>
      <c r="N281" s="63"/>
      <c r="O281" s="57"/>
      <c r="P281" s="59" t="str">
        <f>IF($A281="","",IF($K281="","NO END DATE",IF($K281&lt;TODAY(),"ENDED",IF($K281&lt;=TODAY()+30,"DUE IN 30 DAYS",IF($K281&lt;=TODAY()+60,"DUE IN 60 DAYS","CURRENT")))))</f>
        <v/>
      </c>
      <c r="Q281" s="57"/>
    </row>
    <row r="282" spans="1:17">
      <c r="A282" s="57"/>
      <c r="B282" s="57"/>
      <c r="C282" s="57"/>
      <c r="D282" s="57"/>
      <c r="E282" s="57"/>
      <c r="F282" s="57"/>
      <c r="G282" s="57"/>
      <c r="H282" s="57"/>
      <c r="I282" s="57"/>
      <c r="J282" s="58"/>
      <c r="K282" s="58"/>
      <c r="L282" s="57"/>
      <c r="M282" s="63"/>
      <c r="N282" s="63"/>
      <c r="O282" s="57"/>
      <c r="P282" s="59" t="str">
        <f>IF($A282="","",IF($K282="","NO END DATE",IF($K282&lt;TODAY(),"ENDED",IF($K282&lt;=TODAY()+30,"DUE IN 30 DAYS",IF($K282&lt;=TODAY()+60,"DUE IN 60 DAYS","CURRENT")))))</f>
        <v/>
      </c>
      <c r="Q282" s="57"/>
    </row>
    <row r="283" spans="1:17">
      <c r="A283" s="57"/>
      <c r="B283" s="57"/>
      <c r="C283" s="57"/>
      <c r="D283" s="57"/>
      <c r="E283" s="57"/>
      <c r="F283" s="57"/>
      <c r="G283" s="57"/>
      <c r="H283" s="57"/>
      <c r="I283" s="57"/>
      <c r="J283" s="58"/>
      <c r="K283" s="58"/>
      <c r="L283" s="57"/>
      <c r="M283" s="63"/>
      <c r="N283" s="63"/>
      <c r="O283" s="57"/>
      <c r="P283" s="59" t="str">
        <f>IF($A283="","",IF($K283="","NO END DATE",IF($K283&lt;TODAY(),"ENDED",IF($K283&lt;=TODAY()+30,"DUE IN 30 DAYS",IF($K283&lt;=TODAY()+60,"DUE IN 60 DAYS","CURRENT")))))</f>
        <v/>
      </c>
      <c r="Q283" s="57"/>
    </row>
    <row r="284" spans="1:17">
      <c r="A284" s="57"/>
      <c r="B284" s="57"/>
      <c r="C284" s="57"/>
      <c r="D284" s="57"/>
      <c r="E284" s="57"/>
      <c r="F284" s="57"/>
      <c r="G284" s="57"/>
      <c r="H284" s="57"/>
      <c r="I284" s="57"/>
      <c r="J284" s="58"/>
      <c r="K284" s="58"/>
      <c r="L284" s="57"/>
      <c r="M284" s="63"/>
      <c r="N284" s="63"/>
      <c r="O284" s="57"/>
      <c r="P284" s="59" t="str">
        <f>IF($A284="","",IF($K284="","NO END DATE",IF($K284&lt;TODAY(),"ENDED",IF($K284&lt;=TODAY()+30,"DUE IN 30 DAYS",IF($K284&lt;=TODAY()+60,"DUE IN 60 DAYS","CURRENT")))))</f>
        <v/>
      </c>
      <c r="Q284" s="57"/>
    </row>
    <row r="285" spans="1:17">
      <c r="A285" s="57"/>
      <c r="B285" s="57"/>
      <c r="C285" s="57"/>
      <c r="D285" s="57"/>
      <c r="E285" s="57"/>
      <c r="F285" s="57"/>
      <c r="G285" s="57"/>
      <c r="H285" s="57"/>
      <c r="I285" s="57"/>
      <c r="J285" s="58"/>
      <c r="K285" s="58"/>
      <c r="L285" s="57"/>
      <c r="M285" s="63"/>
      <c r="N285" s="63"/>
      <c r="O285" s="57"/>
      <c r="P285" s="59" t="str">
        <f>IF($A285="","",IF($K285="","NO END DATE",IF($K285&lt;TODAY(),"ENDED",IF($K285&lt;=TODAY()+30,"DUE IN 30 DAYS",IF($K285&lt;=TODAY()+60,"DUE IN 60 DAYS","CURRENT")))))</f>
        <v/>
      </c>
      <c r="Q285" s="57"/>
    </row>
    <row r="286" spans="1:17">
      <c r="A286" s="57"/>
      <c r="B286" s="57"/>
      <c r="C286" s="57"/>
      <c r="D286" s="57"/>
      <c r="E286" s="57"/>
      <c r="F286" s="57"/>
      <c r="G286" s="57"/>
      <c r="H286" s="57"/>
      <c r="I286" s="57"/>
      <c r="J286" s="58"/>
      <c r="K286" s="58"/>
      <c r="L286" s="57"/>
      <c r="M286" s="63"/>
      <c r="N286" s="63"/>
      <c r="O286" s="57"/>
      <c r="P286" s="59" t="str">
        <f>IF($A286="","",IF($K286="","NO END DATE",IF($K286&lt;TODAY(),"ENDED",IF($K286&lt;=TODAY()+30,"DUE IN 30 DAYS",IF($K286&lt;=TODAY()+60,"DUE IN 60 DAYS","CURRENT")))))</f>
        <v/>
      </c>
      <c r="Q286" s="57"/>
    </row>
    <row r="287" spans="1:17">
      <c r="A287" s="57"/>
      <c r="B287" s="57"/>
      <c r="C287" s="57"/>
      <c r="D287" s="57"/>
      <c r="E287" s="57"/>
      <c r="F287" s="57"/>
      <c r="G287" s="57"/>
      <c r="H287" s="57"/>
      <c r="I287" s="57"/>
      <c r="J287" s="58"/>
      <c r="K287" s="58"/>
      <c r="L287" s="57"/>
      <c r="M287" s="63"/>
      <c r="N287" s="63"/>
      <c r="O287" s="57"/>
      <c r="P287" s="59" t="str">
        <f>IF($A287="","",IF($K287="","NO END DATE",IF($K287&lt;TODAY(),"ENDED",IF($K287&lt;=TODAY()+30,"DUE IN 30 DAYS",IF($K287&lt;=TODAY()+60,"DUE IN 60 DAYS","CURRENT")))))</f>
        <v/>
      </c>
      <c r="Q287" s="57"/>
    </row>
    <row r="288" spans="1:17">
      <c r="A288" s="57"/>
      <c r="B288" s="57"/>
      <c r="C288" s="57"/>
      <c r="D288" s="57"/>
      <c r="E288" s="57"/>
      <c r="F288" s="57"/>
      <c r="G288" s="57"/>
      <c r="H288" s="57"/>
      <c r="I288" s="57"/>
      <c r="J288" s="58"/>
      <c r="K288" s="58"/>
      <c r="L288" s="57"/>
      <c r="M288" s="63"/>
      <c r="N288" s="63"/>
      <c r="O288" s="57"/>
      <c r="P288" s="59" t="str">
        <f>IF($A288="","",IF($K288="","NO END DATE",IF($K288&lt;TODAY(),"ENDED",IF($K288&lt;=TODAY()+30,"DUE IN 30 DAYS",IF($K288&lt;=TODAY()+60,"DUE IN 60 DAYS","CURRENT")))))</f>
        <v/>
      </c>
      <c r="Q288" s="57"/>
    </row>
    <row r="289" spans="1:17">
      <c r="A289" s="57"/>
      <c r="B289" s="57"/>
      <c r="C289" s="57"/>
      <c r="D289" s="57"/>
      <c r="E289" s="57"/>
      <c r="F289" s="57"/>
      <c r="G289" s="57"/>
      <c r="H289" s="57"/>
      <c r="I289" s="57"/>
      <c r="J289" s="58"/>
      <c r="K289" s="58"/>
      <c r="L289" s="57"/>
      <c r="M289" s="63"/>
      <c r="N289" s="63"/>
      <c r="O289" s="57"/>
      <c r="P289" s="59" t="str">
        <f>IF($A289="","",IF($K289="","NO END DATE",IF($K289&lt;TODAY(),"ENDED",IF($K289&lt;=TODAY()+30,"DUE IN 30 DAYS",IF($K289&lt;=TODAY()+60,"DUE IN 60 DAYS","CURRENT")))))</f>
        <v/>
      </c>
      <c r="Q289" s="57"/>
    </row>
    <row r="290" spans="1:17">
      <c r="A290" s="57"/>
      <c r="B290" s="57"/>
      <c r="C290" s="57"/>
      <c r="D290" s="57"/>
      <c r="E290" s="57"/>
      <c r="F290" s="57"/>
      <c r="G290" s="57"/>
      <c r="H290" s="57"/>
      <c r="I290" s="57"/>
      <c r="J290" s="58"/>
      <c r="K290" s="58"/>
      <c r="L290" s="57"/>
      <c r="M290" s="63"/>
      <c r="N290" s="63"/>
      <c r="O290" s="57"/>
      <c r="P290" s="59" t="str">
        <f>IF($A290="","",IF($K290="","NO END DATE",IF($K290&lt;TODAY(),"ENDED",IF($K290&lt;=TODAY()+30,"DUE IN 30 DAYS",IF($K290&lt;=TODAY()+60,"DUE IN 60 DAYS","CURRENT")))))</f>
        <v/>
      </c>
      <c r="Q290" s="57"/>
    </row>
    <row r="291" spans="1:17">
      <c r="A291" s="57"/>
      <c r="B291" s="57"/>
      <c r="C291" s="57"/>
      <c r="D291" s="57"/>
      <c r="E291" s="57"/>
      <c r="F291" s="57"/>
      <c r="G291" s="57"/>
      <c r="H291" s="57"/>
      <c r="I291" s="57"/>
      <c r="J291" s="58"/>
      <c r="K291" s="58"/>
      <c r="L291" s="57"/>
      <c r="M291" s="63"/>
      <c r="N291" s="63"/>
      <c r="O291" s="57"/>
      <c r="P291" s="59" t="str">
        <f>IF($A291="","",IF($K291="","NO END DATE",IF($K291&lt;TODAY(),"ENDED",IF($K291&lt;=TODAY()+30,"DUE IN 30 DAYS",IF($K291&lt;=TODAY()+60,"DUE IN 60 DAYS","CURRENT")))))</f>
        <v/>
      </c>
      <c r="Q291" s="57"/>
    </row>
    <row r="292" spans="1:17">
      <c r="A292" s="57"/>
      <c r="B292" s="57"/>
      <c r="C292" s="57"/>
      <c r="D292" s="57"/>
      <c r="E292" s="57"/>
      <c r="F292" s="57"/>
      <c r="G292" s="57"/>
      <c r="H292" s="57"/>
      <c r="I292" s="57"/>
      <c r="J292" s="58"/>
      <c r="K292" s="58"/>
      <c r="L292" s="57"/>
      <c r="M292" s="63"/>
      <c r="N292" s="63"/>
      <c r="O292" s="57"/>
      <c r="P292" s="59" t="str">
        <f>IF($A292="","",IF($K292="","NO END DATE",IF($K292&lt;TODAY(),"ENDED",IF($K292&lt;=TODAY()+30,"DUE IN 30 DAYS",IF($K292&lt;=TODAY()+60,"DUE IN 60 DAYS","CURRENT")))))</f>
        <v/>
      </c>
      <c r="Q292" s="57"/>
    </row>
    <row r="293" spans="1:17">
      <c r="A293" s="57"/>
      <c r="B293" s="57"/>
      <c r="C293" s="57"/>
      <c r="D293" s="57"/>
      <c r="E293" s="57"/>
      <c r="F293" s="57"/>
      <c r="G293" s="57"/>
      <c r="H293" s="57"/>
      <c r="I293" s="57"/>
      <c r="J293" s="58"/>
      <c r="K293" s="58"/>
      <c r="L293" s="57"/>
      <c r="M293" s="63"/>
      <c r="N293" s="63"/>
      <c r="O293" s="57"/>
      <c r="P293" s="59" t="str">
        <f>IF($A293="","",IF($K293="","NO END DATE",IF($K293&lt;TODAY(),"ENDED",IF($K293&lt;=TODAY()+30,"DUE IN 30 DAYS",IF($K293&lt;=TODAY()+60,"DUE IN 60 DAYS","CURRENT")))))</f>
        <v/>
      </c>
      <c r="Q293" s="57"/>
    </row>
    <row r="294" spans="1:17">
      <c r="A294" s="57"/>
      <c r="B294" s="57"/>
      <c r="C294" s="57"/>
      <c r="D294" s="57"/>
      <c r="E294" s="57"/>
      <c r="F294" s="57"/>
      <c r="G294" s="57"/>
      <c r="H294" s="57"/>
      <c r="I294" s="57"/>
      <c r="J294" s="58"/>
      <c r="K294" s="58"/>
      <c r="L294" s="57"/>
      <c r="M294" s="63"/>
      <c r="N294" s="63"/>
      <c r="O294" s="57"/>
      <c r="P294" s="59" t="str">
        <f>IF($A294="","",IF($K294="","NO END DATE",IF($K294&lt;TODAY(),"ENDED",IF($K294&lt;=TODAY()+30,"DUE IN 30 DAYS",IF($K294&lt;=TODAY()+60,"DUE IN 60 DAYS","CURRENT")))))</f>
        <v/>
      </c>
      <c r="Q294" s="57"/>
    </row>
    <row r="295" spans="1:17">
      <c r="A295" s="57"/>
      <c r="B295" s="57"/>
      <c r="C295" s="57"/>
      <c r="D295" s="57"/>
      <c r="E295" s="57"/>
      <c r="F295" s="57"/>
      <c r="G295" s="57"/>
      <c r="H295" s="57"/>
      <c r="I295" s="57"/>
      <c r="J295" s="58"/>
      <c r="K295" s="58"/>
      <c r="L295" s="57"/>
      <c r="M295" s="63"/>
      <c r="N295" s="63"/>
      <c r="O295" s="57"/>
      <c r="P295" s="59" t="str">
        <f>IF($A295="","",IF($K295="","NO END DATE",IF($K295&lt;TODAY(),"ENDED",IF($K295&lt;=TODAY()+30,"DUE IN 30 DAYS",IF($K295&lt;=TODAY()+60,"DUE IN 60 DAYS","CURRENT")))))</f>
        <v/>
      </c>
      <c r="Q295" s="57"/>
    </row>
    <row r="296" spans="1:17">
      <c r="A296" s="57"/>
      <c r="B296" s="57"/>
      <c r="C296" s="57"/>
      <c r="D296" s="57"/>
      <c r="E296" s="57"/>
      <c r="F296" s="57"/>
      <c r="G296" s="57"/>
      <c r="H296" s="57"/>
      <c r="I296" s="57"/>
      <c r="J296" s="58"/>
      <c r="K296" s="58"/>
      <c r="L296" s="57"/>
      <c r="M296" s="63"/>
      <c r="N296" s="63"/>
      <c r="O296" s="57"/>
      <c r="P296" s="59" t="str">
        <f>IF($A296="","",IF($K296="","NO END DATE",IF($K296&lt;TODAY(),"ENDED",IF($K296&lt;=TODAY()+30,"DUE IN 30 DAYS",IF($K296&lt;=TODAY()+60,"DUE IN 60 DAYS","CURRENT")))))</f>
        <v/>
      </c>
      <c r="Q296" s="57"/>
    </row>
    <row r="297" spans="1:17">
      <c r="A297" s="57"/>
      <c r="B297" s="57"/>
      <c r="C297" s="57"/>
      <c r="D297" s="57"/>
      <c r="E297" s="57"/>
      <c r="F297" s="57"/>
      <c r="G297" s="57"/>
      <c r="H297" s="57"/>
      <c r="I297" s="57"/>
      <c r="J297" s="58"/>
      <c r="K297" s="58"/>
      <c r="L297" s="57"/>
      <c r="M297" s="63"/>
      <c r="N297" s="63"/>
      <c r="O297" s="57"/>
      <c r="P297" s="59" t="str">
        <f>IF($A297="","",IF($K297="","NO END DATE",IF($K297&lt;TODAY(),"ENDED",IF($K297&lt;=TODAY()+30,"DUE IN 30 DAYS",IF($K297&lt;=TODAY()+60,"DUE IN 60 DAYS","CURRENT")))))</f>
        <v/>
      </c>
      <c r="Q297" s="57"/>
    </row>
    <row r="298" spans="1:17">
      <c r="A298" s="57"/>
      <c r="B298" s="57"/>
      <c r="C298" s="57"/>
      <c r="D298" s="57"/>
      <c r="E298" s="57"/>
      <c r="F298" s="57"/>
      <c r="G298" s="57"/>
      <c r="H298" s="57"/>
      <c r="I298" s="57"/>
      <c r="J298" s="58"/>
      <c r="K298" s="58"/>
      <c r="L298" s="57"/>
      <c r="M298" s="63"/>
      <c r="N298" s="63"/>
      <c r="O298" s="57"/>
      <c r="P298" s="59" t="str">
        <f>IF($A298="","",IF($K298="","NO END DATE",IF($K298&lt;TODAY(),"ENDED",IF($K298&lt;=TODAY()+30,"DUE IN 30 DAYS",IF($K298&lt;=TODAY()+60,"DUE IN 60 DAYS","CURRENT")))))</f>
        <v/>
      </c>
      <c r="Q298" s="57"/>
    </row>
    <row r="299" spans="1:17">
      <c r="A299" s="57"/>
      <c r="B299" s="57"/>
      <c r="C299" s="57"/>
      <c r="D299" s="57"/>
      <c r="E299" s="57"/>
      <c r="F299" s="57"/>
      <c r="G299" s="57"/>
      <c r="H299" s="57"/>
      <c r="I299" s="57"/>
      <c r="J299" s="58"/>
      <c r="K299" s="58"/>
      <c r="L299" s="57"/>
      <c r="M299" s="63"/>
      <c r="N299" s="63"/>
      <c r="O299" s="57"/>
      <c r="P299" s="59" t="str">
        <f>IF($A299="","",IF($K299="","NO END DATE",IF($K299&lt;TODAY(),"ENDED",IF($K299&lt;=TODAY()+30,"DUE IN 30 DAYS",IF($K299&lt;=TODAY()+60,"DUE IN 60 DAYS","CURRENT")))))</f>
        <v/>
      </c>
      <c r="Q299" s="57"/>
    </row>
    <row r="300" spans="1:17">
      <c r="A300" s="57"/>
      <c r="B300" s="57"/>
      <c r="C300" s="57"/>
      <c r="D300" s="57"/>
      <c r="E300" s="57"/>
      <c r="F300" s="57"/>
      <c r="G300" s="57"/>
      <c r="H300" s="57"/>
      <c r="I300" s="57"/>
      <c r="J300" s="58"/>
      <c r="K300" s="58"/>
      <c r="L300" s="57"/>
      <c r="M300" s="63"/>
      <c r="N300" s="63"/>
      <c r="O300" s="57"/>
      <c r="P300" s="59" t="str">
        <f>IF($A300="","",IF($K300="","NO END DATE",IF($K300&lt;TODAY(),"ENDED",IF($K300&lt;=TODAY()+30,"DUE IN 30 DAYS",IF($K300&lt;=TODAY()+60,"DUE IN 60 DAYS","CURRENT")))))</f>
        <v/>
      </c>
      <c r="Q300" s="57"/>
    </row>
    <row r="301" spans="1:17">
      <c r="A301" s="57"/>
      <c r="B301" s="57"/>
      <c r="C301" s="57"/>
      <c r="D301" s="57"/>
      <c r="E301" s="57"/>
      <c r="F301" s="57"/>
      <c r="G301" s="57"/>
      <c r="H301" s="57"/>
      <c r="I301" s="57"/>
      <c r="J301" s="58"/>
      <c r="K301" s="58"/>
      <c r="L301" s="57"/>
      <c r="M301" s="63"/>
      <c r="N301" s="63"/>
      <c r="O301" s="57"/>
      <c r="P301" s="59" t="str">
        <f>IF($A301="","",IF($K301="","NO END DATE",IF($K301&lt;TODAY(),"ENDED",IF($K301&lt;=TODAY()+30,"DUE IN 30 DAYS",IF($K301&lt;=TODAY()+60,"DUE IN 60 DAYS","CURRENT")))))</f>
        <v/>
      </c>
      <c r="Q301" s="57"/>
    </row>
    <row r="302" spans="1:17">
      <c r="A302" s="57"/>
      <c r="B302" s="57"/>
      <c r="C302" s="57"/>
      <c r="D302" s="57"/>
      <c r="E302" s="57"/>
      <c r="F302" s="57"/>
      <c r="G302" s="57"/>
      <c r="H302" s="57"/>
      <c r="I302" s="57"/>
      <c r="J302" s="58"/>
      <c r="K302" s="58"/>
      <c r="L302" s="57"/>
      <c r="M302" s="63"/>
      <c r="N302" s="63"/>
      <c r="O302" s="57"/>
      <c r="P302" s="59" t="str">
        <f>IF($A302="","",IF($K302="","NO END DATE",IF($K302&lt;TODAY(),"ENDED",IF($K302&lt;=TODAY()+30,"DUE IN 30 DAYS",IF($K302&lt;=TODAY()+60,"DUE IN 60 DAYS","CURRENT")))))</f>
        <v/>
      </c>
      <c r="Q302" s="57"/>
    </row>
    <row r="303" spans="1:17">
      <c r="A303" s="57"/>
      <c r="B303" s="57"/>
      <c r="C303" s="57"/>
      <c r="D303" s="57"/>
      <c r="E303" s="57"/>
      <c r="F303" s="57"/>
      <c r="G303" s="57"/>
      <c r="H303" s="57"/>
      <c r="I303" s="57"/>
      <c r="J303" s="58"/>
      <c r="K303" s="58"/>
      <c r="L303" s="57"/>
      <c r="M303" s="63"/>
      <c r="N303" s="63"/>
      <c r="O303" s="57"/>
      <c r="P303" s="59" t="str">
        <f>IF($A303="","",IF($K303="","NO END DATE",IF($K303&lt;TODAY(),"ENDED",IF($K303&lt;=TODAY()+30,"DUE IN 30 DAYS",IF($K303&lt;=TODAY()+60,"DUE IN 60 DAYS","CURRENT")))))</f>
        <v/>
      </c>
      <c r="Q303" s="57"/>
    </row>
    <row r="304" spans="1:17">
      <c r="A304" s="57"/>
      <c r="B304" s="57"/>
      <c r="C304" s="57"/>
      <c r="D304" s="57"/>
      <c r="E304" s="57"/>
      <c r="F304" s="57"/>
      <c r="G304" s="57"/>
      <c r="H304" s="57"/>
      <c r="I304" s="57"/>
      <c r="J304" s="58"/>
      <c r="K304" s="58"/>
      <c r="L304" s="57"/>
      <c r="M304" s="63"/>
      <c r="N304" s="63"/>
      <c r="O304" s="57"/>
      <c r="P304" s="59" t="str">
        <f>IF($A304="","",IF($K304="","NO END DATE",IF($K304&lt;TODAY(),"ENDED",IF($K304&lt;=TODAY()+30,"DUE IN 30 DAYS",IF($K304&lt;=TODAY()+60,"DUE IN 60 DAYS","CURRENT")))))</f>
        <v/>
      </c>
      <c r="Q304" s="57"/>
    </row>
    <row r="305" spans="1:17">
      <c r="A305" s="57"/>
      <c r="B305" s="57"/>
      <c r="C305" s="57"/>
      <c r="D305" s="57"/>
      <c r="E305" s="57"/>
      <c r="F305" s="57"/>
      <c r="G305" s="57"/>
      <c r="H305" s="57"/>
      <c r="I305" s="57"/>
      <c r="J305" s="58"/>
      <c r="K305" s="58"/>
      <c r="L305" s="57"/>
      <c r="M305" s="63"/>
      <c r="N305" s="63"/>
      <c r="O305" s="57"/>
      <c r="P305" s="59" t="str">
        <f>IF($A305="","",IF($K305="","NO END DATE",IF($K305&lt;TODAY(),"ENDED",IF($K305&lt;=TODAY()+30,"DUE IN 30 DAYS",IF($K305&lt;=TODAY()+60,"DUE IN 60 DAYS","CURRENT")))))</f>
        <v/>
      </c>
      <c r="Q305" s="57"/>
    </row>
    <row r="306" spans="1:17">
      <c r="A306" s="57"/>
      <c r="B306" s="57"/>
      <c r="C306" s="57"/>
      <c r="D306" s="57"/>
      <c r="E306" s="57"/>
      <c r="F306" s="57"/>
      <c r="G306" s="57"/>
      <c r="H306" s="57"/>
      <c r="I306" s="57"/>
      <c r="J306" s="58"/>
      <c r="K306" s="58"/>
      <c r="L306" s="57"/>
      <c r="M306" s="63"/>
      <c r="N306" s="63"/>
      <c r="O306" s="57"/>
      <c r="P306" s="59" t="str">
        <f>IF($A306="","",IF($K306="","NO END DATE",IF($K306&lt;TODAY(),"ENDED",IF($K306&lt;=TODAY()+30,"DUE IN 30 DAYS",IF($K306&lt;=TODAY()+60,"DUE IN 60 DAYS","CURRENT")))))</f>
        <v/>
      </c>
      <c r="Q306" s="57"/>
    </row>
    <row r="307" spans="1:17">
      <c r="A307" s="57"/>
      <c r="B307" s="57"/>
      <c r="C307" s="57"/>
      <c r="D307" s="57"/>
      <c r="E307" s="57"/>
      <c r="F307" s="57"/>
      <c r="G307" s="57"/>
      <c r="H307" s="57"/>
      <c r="I307" s="57"/>
      <c r="J307" s="58"/>
      <c r="K307" s="58"/>
      <c r="L307" s="57"/>
      <c r="M307" s="63"/>
      <c r="N307" s="63"/>
      <c r="O307" s="57"/>
      <c r="P307" s="59" t="str">
        <f>IF($A307="","",IF($K307="","NO END DATE",IF($K307&lt;TODAY(),"ENDED",IF($K307&lt;=TODAY()+30,"DUE IN 30 DAYS",IF($K307&lt;=TODAY()+60,"DUE IN 60 DAYS","CURRENT")))))</f>
        <v/>
      </c>
      <c r="Q307" s="57"/>
    </row>
    <row r="308" spans="1:17">
      <c r="A308" s="57"/>
      <c r="B308" s="57"/>
      <c r="C308" s="57"/>
      <c r="D308" s="57"/>
      <c r="E308" s="57"/>
      <c r="F308" s="57"/>
      <c r="G308" s="57"/>
      <c r="H308" s="57"/>
      <c r="I308" s="57"/>
      <c r="J308" s="58"/>
      <c r="K308" s="58"/>
      <c r="L308" s="57"/>
      <c r="M308" s="63"/>
      <c r="N308" s="63"/>
      <c r="O308" s="57"/>
      <c r="P308" s="59" t="str">
        <f>IF($A308="","",IF($K308="","NO END DATE",IF($K308&lt;TODAY(),"ENDED",IF($K308&lt;=TODAY()+30,"DUE IN 30 DAYS",IF($K308&lt;=TODAY()+60,"DUE IN 60 DAYS","CURRENT")))))</f>
        <v/>
      </c>
      <c r="Q308" s="57"/>
    </row>
    <row r="309" spans="1:17">
      <c r="A309" s="57"/>
      <c r="B309" s="57"/>
      <c r="C309" s="57"/>
      <c r="D309" s="57"/>
      <c r="E309" s="57"/>
      <c r="F309" s="57"/>
      <c r="G309" s="57"/>
      <c r="H309" s="57"/>
      <c r="I309" s="57"/>
      <c r="J309" s="58"/>
      <c r="K309" s="58"/>
      <c r="L309" s="57"/>
      <c r="M309" s="63"/>
      <c r="N309" s="63"/>
      <c r="O309" s="57"/>
      <c r="P309" s="59" t="str">
        <f>IF($A309="","",IF($K309="","NO END DATE",IF($K309&lt;TODAY(),"ENDED",IF($K309&lt;=TODAY()+30,"DUE IN 30 DAYS",IF($K309&lt;=TODAY()+60,"DUE IN 60 DAYS","CURRENT")))))</f>
        <v/>
      </c>
      <c r="Q309" s="57"/>
    </row>
    <row r="310" spans="1:17">
      <c r="A310" s="57"/>
      <c r="B310" s="57"/>
      <c r="C310" s="57"/>
      <c r="D310" s="57"/>
      <c r="E310" s="57"/>
      <c r="F310" s="57"/>
      <c r="G310" s="57"/>
      <c r="H310" s="57"/>
      <c r="I310" s="57"/>
      <c r="J310" s="58"/>
      <c r="K310" s="58"/>
      <c r="L310" s="57"/>
      <c r="M310" s="63"/>
      <c r="N310" s="63"/>
      <c r="O310" s="57"/>
      <c r="P310" s="59" t="str">
        <f>IF($A310="","",IF($K310="","NO END DATE",IF($K310&lt;TODAY(),"ENDED",IF($K310&lt;=TODAY()+30,"DUE IN 30 DAYS",IF($K310&lt;=TODAY()+60,"DUE IN 60 DAYS","CURRENT")))))</f>
        <v/>
      </c>
      <c r="Q310" s="57"/>
    </row>
    <row r="311" spans="1:17">
      <c r="A311" s="57"/>
      <c r="B311" s="57"/>
      <c r="C311" s="57"/>
      <c r="D311" s="57"/>
      <c r="E311" s="57"/>
      <c r="F311" s="57"/>
      <c r="G311" s="57"/>
      <c r="H311" s="57"/>
      <c r="I311" s="57"/>
      <c r="J311" s="58"/>
      <c r="K311" s="58"/>
      <c r="L311" s="57"/>
      <c r="M311" s="63"/>
      <c r="N311" s="63"/>
      <c r="O311" s="57"/>
      <c r="P311" s="59" t="str">
        <f>IF($A311="","",IF($K311="","NO END DATE",IF($K311&lt;TODAY(),"ENDED",IF($K311&lt;=TODAY()+30,"DUE IN 30 DAYS",IF($K311&lt;=TODAY()+60,"DUE IN 60 DAYS","CURRENT")))))</f>
        <v/>
      </c>
      <c r="Q311" s="57"/>
    </row>
    <row r="312" spans="1:17">
      <c r="A312" s="57"/>
      <c r="B312" s="57"/>
      <c r="C312" s="57"/>
      <c r="D312" s="57"/>
      <c r="E312" s="57"/>
      <c r="F312" s="57"/>
      <c r="G312" s="57"/>
      <c r="H312" s="57"/>
      <c r="I312" s="57"/>
      <c r="J312" s="58"/>
      <c r="K312" s="58"/>
      <c r="L312" s="57"/>
      <c r="M312" s="63"/>
      <c r="N312" s="63"/>
      <c r="O312" s="57"/>
      <c r="P312" s="59" t="str">
        <f>IF($A312="","",IF($K312="","NO END DATE",IF($K312&lt;TODAY(),"ENDED",IF($K312&lt;=TODAY()+30,"DUE IN 30 DAYS",IF($K312&lt;=TODAY()+60,"DUE IN 60 DAYS","CURRENT")))))</f>
        <v/>
      </c>
      <c r="Q312" s="57"/>
    </row>
    <row r="313" spans="1:17">
      <c r="A313" s="57"/>
      <c r="B313" s="57"/>
      <c r="C313" s="57"/>
      <c r="D313" s="57"/>
      <c r="E313" s="57"/>
      <c r="F313" s="57"/>
      <c r="G313" s="57"/>
      <c r="H313" s="57"/>
      <c r="I313" s="57"/>
      <c r="J313" s="58"/>
      <c r="K313" s="58"/>
      <c r="L313" s="57"/>
      <c r="M313" s="63"/>
      <c r="N313" s="63"/>
      <c r="O313" s="57"/>
      <c r="P313" s="59" t="str">
        <f>IF($A313="","",IF($K313="","NO END DATE",IF($K313&lt;TODAY(),"ENDED",IF($K313&lt;=TODAY()+30,"DUE IN 30 DAYS",IF($K313&lt;=TODAY()+60,"DUE IN 60 DAYS","CURRENT")))))</f>
        <v/>
      </c>
      <c r="Q313" s="57"/>
    </row>
    <row r="314" spans="1:17">
      <c r="A314" s="57"/>
      <c r="B314" s="57"/>
      <c r="C314" s="57"/>
      <c r="D314" s="57"/>
      <c r="E314" s="57"/>
      <c r="F314" s="57"/>
      <c r="G314" s="57"/>
      <c r="H314" s="57"/>
      <c r="I314" s="57"/>
      <c r="J314" s="58"/>
      <c r="K314" s="58"/>
      <c r="L314" s="57"/>
      <c r="M314" s="63"/>
      <c r="N314" s="63"/>
      <c r="O314" s="57"/>
      <c r="P314" s="59" t="str">
        <f>IF($A314="","",IF($K314="","NO END DATE",IF($K314&lt;TODAY(),"ENDED",IF($K314&lt;=TODAY()+30,"DUE IN 30 DAYS",IF($K314&lt;=TODAY()+60,"DUE IN 60 DAYS","CURRENT")))))</f>
        <v/>
      </c>
      <c r="Q314" s="57"/>
    </row>
    <row r="315" spans="1:17">
      <c r="A315" s="57"/>
      <c r="B315" s="57"/>
      <c r="C315" s="57"/>
      <c r="D315" s="57"/>
      <c r="E315" s="57"/>
      <c r="F315" s="57"/>
      <c r="G315" s="57"/>
      <c r="H315" s="57"/>
      <c r="I315" s="57"/>
      <c r="J315" s="58"/>
      <c r="K315" s="58"/>
      <c r="L315" s="57"/>
      <c r="M315" s="63"/>
      <c r="N315" s="63"/>
      <c r="O315" s="57"/>
      <c r="P315" s="59" t="str">
        <f>IF($A315="","",IF($K315="","NO END DATE",IF($K315&lt;TODAY(),"ENDED",IF($K315&lt;=TODAY()+30,"DUE IN 30 DAYS",IF($K315&lt;=TODAY()+60,"DUE IN 60 DAYS","CURRENT")))))</f>
        <v/>
      </c>
      <c r="Q315" s="57"/>
    </row>
    <row r="316" spans="1:17">
      <c r="A316" s="57"/>
      <c r="B316" s="57"/>
      <c r="C316" s="57"/>
      <c r="D316" s="57"/>
      <c r="E316" s="57"/>
      <c r="F316" s="57"/>
      <c r="G316" s="57"/>
      <c r="H316" s="57"/>
      <c r="I316" s="57"/>
      <c r="J316" s="58"/>
      <c r="K316" s="58"/>
      <c r="L316" s="57"/>
      <c r="M316" s="63"/>
      <c r="N316" s="63"/>
      <c r="O316" s="57"/>
      <c r="P316" s="59" t="str">
        <f>IF($A316="","",IF($K316="","NO END DATE",IF($K316&lt;TODAY(),"ENDED",IF($K316&lt;=TODAY()+30,"DUE IN 30 DAYS",IF($K316&lt;=TODAY()+60,"DUE IN 60 DAYS","CURRENT")))))</f>
        <v/>
      </c>
      <c r="Q316" s="57"/>
    </row>
    <row r="317" spans="1:17">
      <c r="A317" s="57"/>
      <c r="B317" s="57"/>
      <c r="C317" s="57"/>
      <c r="D317" s="57"/>
      <c r="E317" s="57"/>
      <c r="F317" s="57"/>
      <c r="G317" s="57"/>
      <c r="H317" s="57"/>
      <c r="I317" s="57"/>
      <c r="J317" s="58"/>
      <c r="K317" s="58"/>
      <c r="L317" s="57"/>
      <c r="M317" s="63"/>
      <c r="N317" s="63"/>
      <c r="O317" s="57"/>
      <c r="P317" s="59" t="str">
        <f>IF($A317="","",IF($K317="","NO END DATE",IF($K317&lt;TODAY(),"ENDED",IF($K317&lt;=TODAY()+30,"DUE IN 30 DAYS",IF($K317&lt;=TODAY()+60,"DUE IN 60 DAYS","CURRENT")))))</f>
        <v/>
      </c>
      <c r="Q317" s="57"/>
    </row>
    <row r="318" spans="1:17">
      <c r="A318" s="57"/>
      <c r="B318" s="57"/>
      <c r="C318" s="57"/>
      <c r="D318" s="57"/>
      <c r="E318" s="57"/>
      <c r="F318" s="57"/>
      <c r="G318" s="57"/>
      <c r="H318" s="57"/>
      <c r="I318" s="57"/>
      <c r="J318" s="58"/>
      <c r="K318" s="58"/>
      <c r="L318" s="57"/>
      <c r="M318" s="63"/>
      <c r="N318" s="63"/>
      <c r="O318" s="57"/>
      <c r="P318" s="59" t="str">
        <f>IF($A318="","",IF($K318="","NO END DATE",IF($K318&lt;TODAY(),"ENDED",IF($K318&lt;=TODAY()+30,"DUE IN 30 DAYS",IF($K318&lt;=TODAY()+60,"DUE IN 60 DAYS","CURRENT")))))</f>
        <v/>
      </c>
      <c r="Q318" s="57"/>
    </row>
    <row r="319" spans="1:17">
      <c r="A319" s="57"/>
      <c r="B319" s="57"/>
      <c r="C319" s="57"/>
      <c r="D319" s="57"/>
      <c r="E319" s="57"/>
      <c r="F319" s="57"/>
      <c r="G319" s="57"/>
      <c r="H319" s="57"/>
      <c r="I319" s="57"/>
      <c r="J319" s="58"/>
      <c r="K319" s="58"/>
      <c r="L319" s="57"/>
      <c r="M319" s="63"/>
      <c r="N319" s="63"/>
      <c r="O319" s="57"/>
      <c r="P319" s="59" t="str">
        <f>IF($A319="","",IF($K319="","NO END DATE",IF($K319&lt;TODAY(),"ENDED",IF($K319&lt;=TODAY()+30,"DUE IN 30 DAYS",IF($K319&lt;=TODAY()+60,"DUE IN 60 DAYS","CURRENT")))))</f>
        <v/>
      </c>
      <c r="Q319" s="57"/>
    </row>
    <row r="320" spans="1:17">
      <c r="A320" s="57"/>
      <c r="B320" s="57"/>
      <c r="C320" s="57"/>
      <c r="D320" s="57"/>
      <c r="E320" s="57"/>
      <c r="F320" s="57"/>
      <c r="G320" s="57"/>
      <c r="H320" s="57"/>
      <c r="I320" s="57"/>
      <c r="J320" s="58"/>
      <c r="K320" s="58"/>
      <c r="L320" s="57"/>
      <c r="M320" s="63"/>
      <c r="N320" s="63"/>
      <c r="O320" s="57"/>
      <c r="P320" s="59" t="str">
        <f>IF($A320="","",IF($K320="","NO END DATE",IF($K320&lt;TODAY(),"ENDED",IF($K320&lt;=TODAY()+30,"DUE IN 30 DAYS",IF($K320&lt;=TODAY()+60,"DUE IN 60 DAYS","CURRENT")))))</f>
        <v/>
      </c>
      <c r="Q320" s="57"/>
    </row>
    <row r="321" spans="1:17">
      <c r="A321" s="57"/>
      <c r="B321" s="57"/>
      <c r="C321" s="57"/>
      <c r="D321" s="57"/>
      <c r="E321" s="57"/>
      <c r="F321" s="57"/>
      <c r="G321" s="57"/>
      <c r="H321" s="57"/>
      <c r="I321" s="57"/>
      <c r="J321" s="58"/>
      <c r="K321" s="58"/>
      <c r="L321" s="57"/>
      <c r="M321" s="63"/>
      <c r="N321" s="63"/>
      <c r="O321" s="57"/>
      <c r="P321" s="59" t="str">
        <f>IF($A321="","",IF($K321="","NO END DATE",IF($K321&lt;TODAY(),"ENDED",IF($K321&lt;=TODAY()+30,"DUE IN 30 DAYS",IF($K321&lt;=TODAY()+60,"DUE IN 60 DAYS","CURRENT")))))</f>
        <v/>
      </c>
      <c r="Q321" s="57"/>
    </row>
    <row r="322" spans="1:17">
      <c r="A322" s="57"/>
      <c r="B322" s="57"/>
      <c r="C322" s="57"/>
      <c r="D322" s="57"/>
      <c r="E322" s="57"/>
      <c r="F322" s="57"/>
      <c r="G322" s="57"/>
      <c r="H322" s="57"/>
      <c r="I322" s="57"/>
      <c r="J322" s="58"/>
      <c r="K322" s="58"/>
      <c r="L322" s="57"/>
      <c r="M322" s="63"/>
      <c r="N322" s="63"/>
      <c r="O322" s="57"/>
      <c r="P322" s="59" t="str">
        <f>IF($A322="","",IF($K322="","NO END DATE",IF($K322&lt;TODAY(),"ENDED",IF($K322&lt;=TODAY()+30,"DUE IN 30 DAYS",IF($K322&lt;=TODAY()+60,"DUE IN 60 DAYS","CURRENT")))))</f>
        <v/>
      </c>
      <c r="Q322" s="57"/>
    </row>
    <row r="323" spans="1:17">
      <c r="A323" s="57"/>
      <c r="B323" s="57"/>
      <c r="C323" s="57"/>
      <c r="D323" s="57"/>
      <c r="E323" s="57"/>
      <c r="F323" s="57"/>
      <c r="G323" s="57"/>
      <c r="H323" s="57"/>
      <c r="I323" s="57"/>
      <c r="J323" s="58"/>
      <c r="K323" s="58"/>
      <c r="L323" s="57"/>
      <c r="M323" s="63"/>
      <c r="N323" s="63"/>
      <c r="O323" s="57"/>
      <c r="P323" s="59" t="str">
        <f>IF($A323="","",IF($K323="","NO END DATE",IF($K323&lt;TODAY(),"ENDED",IF($K323&lt;=TODAY()+30,"DUE IN 30 DAYS",IF($K323&lt;=TODAY()+60,"DUE IN 60 DAYS","CURRENT")))))</f>
        <v/>
      </c>
      <c r="Q323" s="57"/>
    </row>
    <row r="324" spans="1:17">
      <c r="A324" s="57"/>
      <c r="B324" s="57"/>
      <c r="C324" s="57"/>
      <c r="D324" s="57"/>
      <c r="E324" s="57"/>
      <c r="F324" s="57"/>
      <c r="G324" s="57"/>
      <c r="H324" s="57"/>
      <c r="I324" s="57"/>
      <c r="J324" s="58"/>
      <c r="K324" s="58"/>
      <c r="L324" s="57"/>
      <c r="M324" s="63"/>
      <c r="N324" s="63"/>
      <c r="O324" s="57"/>
      <c r="P324" s="59" t="str">
        <f>IF($A324="","",IF($K324="","NO END DATE",IF($K324&lt;TODAY(),"ENDED",IF($K324&lt;=TODAY()+30,"DUE IN 30 DAYS",IF($K324&lt;=TODAY()+60,"DUE IN 60 DAYS","CURRENT")))))</f>
        <v/>
      </c>
      <c r="Q324" s="57"/>
    </row>
    <row r="325" spans="1:17">
      <c r="A325" s="57"/>
      <c r="B325" s="57"/>
      <c r="C325" s="57"/>
      <c r="D325" s="57"/>
      <c r="E325" s="57"/>
      <c r="F325" s="57"/>
      <c r="G325" s="57"/>
      <c r="H325" s="57"/>
      <c r="I325" s="57"/>
      <c r="J325" s="58"/>
      <c r="K325" s="58"/>
      <c r="L325" s="57"/>
      <c r="M325" s="63"/>
      <c r="N325" s="63"/>
      <c r="O325" s="57"/>
      <c r="P325" s="59" t="str">
        <f>IF($A325="","",IF($K325="","NO END DATE",IF($K325&lt;TODAY(),"ENDED",IF($K325&lt;=TODAY()+30,"DUE IN 30 DAYS",IF($K325&lt;=TODAY()+60,"DUE IN 60 DAYS","CURRENT")))))</f>
        <v/>
      </c>
      <c r="Q325" s="57"/>
    </row>
    <row r="326" spans="1:17">
      <c r="A326" s="57"/>
      <c r="B326" s="57"/>
      <c r="C326" s="57"/>
      <c r="D326" s="57"/>
      <c r="E326" s="57"/>
      <c r="F326" s="57"/>
      <c r="G326" s="57"/>
      <c r="H326" s="57"/>
      <c r="I326" s="57"/>
      <c r="J326" s="58"/>
      <c r="K326" s="58"/>
      <c r="L326" s="57"/>
      <c r="M326" s="63"/>
      <c r="N326" s="63"/>
      <c r="O326" s="57"/>
      <c r="P326" s="59" t="str">
        <f>IF($A326="","",IF($K326="","NO END DATE",IF($K326&lt;TODAY(),"ENDED",IF($K326&lt;=TODAY()+30,"DUE IN 30 DAYS",IF($K326&lt;=TODAY()+60,"DUE IN 60 DAYS","CURRENT")))))</f>
        <v/>
      </c>
      <c r="Q326" s="57"/>
    </row>
    <row r="327" spans="1:17">
      <c r="A327" s="57"/>
      <c r="B327" s="57"/>
      <c r="C327" s="57"/>
      <c r="D327" s="57"/>
      <c r="E327" s="57"/>
      <c r="F327" s="57"/>
      <c r="G327" s="57"/>
      <c r="H327" s="57"/>
      <c r="I327" s="57"/>
      <c r="J327" s="58"/>
      <c r="K327" s="58"/>
      <c r="L327" s="57"/>
      <c r="M327" s="63"/>
      <c r="N327" s="63"/>
      <c r="O327" s="57"/>
      <c r="P327" s="59" t="str">
        <f>IF($A327="","",IF($K327="","NO END DATE",IF($K327&lt;TODAY(),"ENDED",IF($K327&lt;=TODAY()+30,"DUE IN 30 DAYS",IF($K327&lt;=TODAY()+60,"DUE IN 60 DAYS","CURRENT")))))</f>
        <v/>
      </c>
      <c r="Q327" s="57"/>
    </row>
    <row r="328" spans="1:17">
      <c r="A328" s="57"/>
      <c r="B328" s="57"/>
      <c r="C328" s="57"/>
      <c r="D328" s="57"/>
      <c r="E328" s="57"/>
      <c r="F328" s="57"/>
      <c r="G328" s="57"/>
      <c r="H328" s="57"/>
      <c r="I328" s="57"/>
      <c r="J328" s="58"/>
      <c r="K328" s="58"/>
      <c r="L328" s="57"/>
      <c r="M328" s="63"/>
      <c r="N328" s="63"/>
      <c r="O328" s="57"/>
      <c r="P328" s="59" t="str">
        <f>IF($A328="","",IF($K328="","NO END DATE",IF($K328&lt;TODAY(),"ENDED",IF($K328&lt;=TODAY()+30,"DUE IN 30 DAYS",IF($K328&lt;=TODAY()+60,"DUE IN 60 DAYS","CURRENT")))))</f>
        <v/>
      </c>
      <c r="Q328" s="57"/>
    </row>
    <row r="329" spans="1:17">
      <c r="A329" s="57"/>
      <c r="B329" s="57"/>
      <c r="C329" s="57"/>
      <c r="D329" s="57"/>
      <c r="E329" s="57"/>
      <c r="F329" s="57"/>
      <c r="G329" s="57"/>
      <c r="H329" s="57"/>
      <c r="I329" s="57"/>
      <c r="J329" s="58"/>
      <c r="K329" s="58"/>
      <c r="L329" s="57"/>
      <c r="M329" s="63"/>
      <c r="N329" s="63"/>
      <c r="O329" s="57"/>
      <c r="P329" s="59" t="str">
        <f>IF($A329="","",IF($K329="","NO END DATE",IF($K329&lt;TODAY(),"ENDED",IF($K329&lt;=TODAY()+30,"DUE IN 30 DAYS",IF($K329&lt;=TODAY()+60,"DUE IN 60 DAYS","CURRENT")))))</f>
        <v/>
      </c>
      <c r="Q329" s="57"/>
    </row>
    <row r="330" spans="1:17">
      <c r="A330" s="57"/>
      <c r="B330" s="57"/>
      <c r="C330" s="57"/>
      <c r="D330" s="57"/>
      <c r="E330" s="57"/>
      <c r="F330" s="57"/>
      <c r="G330" s="57"/>
      <c r="H330" s="57"/>
      <c r="I330" s="57"/>
      <c r="J330" s="58"/>
      <c r="K330" s="58"/>
      <c r="L330" s="57"/>
      <c r="M330" s="63"/>
      <c r="N330" s="63"/>
      <c r="O330" s="57"/>
      <c r="P330" s="59" t="str">
        <f>IF($A330="","",IF($K330="","NO END DATE",IF($K330&lt;TODAY(),"ENDED",IF($K330&lt;=TODAY()+30,"DUE IN 30 DAYS",IF($K330&lt;=TODAY()+60,"DUE IN 60 DAYS","CURRENT")))))</f>
        <v/>
      </c>
      <c r="Q330" s="57"/>
    </row>
    <row r="331" spans="1:17">
      <c r="A331" s="57"/>
      <c r="B331" s="57"/>
      <c r="C331" s="57"/>
      <c r="D331" s="57"/>
      <c r="E331" s="57"/>
      <c r="F331" s="57"/>
      <c r="G331" s="57"/>
      <c r="H331" s="57"/>
      <c r="I331" s="57"/>
      <c r="J331" s="58"/>
      <c r="K331" s="58"/>
      <c r="L331" s="57"/>
      <c r="M331" s="63"/>
      <c r="N331" s="63"/>
      <c r="O331" s="57"/>
      <c r="P331" s="59" t="str">
        <f>IF($A331="","",IF($K331="","NO END DATE",IF($K331&lt;TODAY(),"ENDED",IF($K331&lt;=TODAY()+30,"DUE IN 30 DAYS",IF($K331&lt;=TODAY()+60,"DUE IN 60 DAYS","CURRENT")))))</f>
        <v/>
      </c>
      <c r="Q331" s="57"/>
    </row>
    <row r="332" spans="1:17">
      <c r="A332" s="57"/>
      <c r="B332" s="57"/>
      <c r="C332" s="57"/>
      <c r="D332" s="57"/>
      <c r="E332" s="57"/>
      <c r="F332" s="57"/>
      <c r="G332" s="57"/>
      <c r="H332" s="57"/>
      <c r="I332" s="57"/>
      <c r="J332" s="58"/>
      <c r="K332" s="58"/>
      <c r="L332" s="57"/>
      <c r="M332" s="63"/>
      <c r="N332" s="63"/>
      <c r="O332" s="57"/>
      <c r="P332" s="59" t="str">
        <f>IF($A332="","",IF($K332="","NO END DATE",IF($K332&lt;TODAY(),"ENDED",IF($K332&lt;=TODAY()+30,"DUE IN 30 DAYS",IF($K332&lt;=TODAY()+60,"DUE IN 60 DAYS","CURRENT")))))</f>
        <v/>
      </c>
      <c r="Q332" s="57"/>
    </row>
    <row r="333" spans="1:17">
      <c r="A333" s="57"/>
      <c r="B333" s="57"/>
      <c r="C333" s="57"/>
      <c r="D333" s="57"/>
      <c r="E333" s="57"/>
      <c r="F333" s="57"/>
      <c r="G333" s="57"/>
      <c r="H333" s="57"/>
      <c r="I333" s="57"/>
      <c r="J333" s="58"/>
      <c r="K333" s="58"/>
      <c r="L333" s="57"/>
      <c r="M333" s="63"/>
      <c r="N333" s="63"/>
      <c r="O333" s="57"/>
      <c r="P333" s="59" t="str">
        <f>IF($A333="","",IF($K333="","NO END DATE",IF($K333&lt;TODAY(),"ENDED",IF($K333&lt;=TODAY()+30,"DUE IN 30 DAYS",IF($K333&lt;=TODAY()+60,"DUE IN 60 DAYS","CURRENT")))))</f>
        <v/>
      </c>
      <c r="Q333" s="57"/>
    </row>
    <row r="334" spans="1:17">
      <c r="A334" s="57"/>
      <c r="B334" s="57"/>
      <c r="C334" s="57"/>
      <c r="D334" s="57"/>
      <c r="E334" s="57"/>
      <c r="F334" s="57"/>
      <c r="G334" s="57"/>
      <c r="H334" s="57"/>
      <c r="I334" s="57"/>
      <c r="J334" s="58"/>
      <c r="K334" s="58"/>
      <c r="L334" s="57"/>
      <c r="M334" s="63"/>
      <c r="N334" s="63"/>
      <c r="O334" s="57"/>
      <c r="P334" s="59" t="str">
        <f>IF($A334="","",IF($K334="","NO END DATE",IF($K334&lt;TODAY(),"ENDED",IF($K334&lt;=TODAY()+30,"DUE IN 30 DAYS",IF($K334&lt;=TODAY()+60,"DUE IN 60 DAYS","CURRENT")))))</f>
        <v/>
      </c>
      <c r="Q334" s="57"/>
    </row>
    <row r="335" spans="1:17">
      <c r="A335" s="57"/>
      <c r="B335" s="57"/>
      <c r="C335" s="57"/>
      <c r="D335" s="57"/>
      <c r="E335" s="57"/>
      <c r="F335" s="57"/>
      <c r="G335" s="57"/>
      <c r="H335" s="57"/>
      <c r="I335" s="57"/>
      <c r="J335" s="58"/>
      <c r="K335" s="58"/>
      <c r="L335" s="57"/>
      <c r="M335" s="63"/>
      <c r="N335" s="63"/>
      <c r="O335" s="57"/>
      <c r="P335" s="59" t="str">
        <f>IF($A335="","",IF($K335="","NO END DATE",IF($K335&lt;TODAY(),"ENDED",IF($K335&lt;=TODAY()+30,"DUE IN 30 DAYS",IF($K335&lt;=TODAY()+60,"DUE IN 60 DAYS","CURRENT")))))</f>
        <v/>
      </c>
      <c r="Q335" s="57"/>
    </row>
    <row r="336" spans="1:17">
      <c r="A336" s="57"/>
      <c r="B336" s="57"/>
      <c r="C336" s="57"/>
      <c r="D336" s="57"/>
      <c r="E336" s="57"/>
      <c r="F336" s="57"/>
      <c r="G336" s="57"/>
      <c r="H336" s="57"/>
      <c r="I336" s="57"/>
      <c r="J336" s="58"/>
      <c r="K336" s="58"/>
      <c r="L336" s="57"/>
      <c r="M336" s="63"/>
      <c r="N336" s="63"/>
      <c r="O336" s="57"/>
      <c r="P336" s="59" t="str">
        <f>IF($A336="","",IF($K336="","NO END DATE",IF($K336&lt;TODAY(),"ENDED",IF($K336&lt;=TODAY()+30,"DUE IN 30 DAYS",IF($K336&lt;=TODAY()+60,"DUE IN 60 DAYS","CURRENT")))))</f>
        <v/>
      </c>
      <c r="Q336" s="57"/>
    </row>
    <row r="337" spans="1:17">
      <c r="A337" s="57"/>
      <c r="B337" s="57"/>
      <c r="C337" s="57"/>
      <c r="D337" s="57"/>
      <c r="E337" s="57"/>
      <c r="F337" s="57"/>
      <c r="G337" s="57"/>
      <c r="H337" s="57"/>
      <c r="I337" s="57"/>
      <c r="J337" s="58"/>
      <c r="K337" s="58"/>
      <c r="L337" s="57"/>
      <c r="M337" s="63"/>
      <c r="N337" s="63"/>
      <c r="O337" s="57"/>
      <c r="P337" s="59" t="str">
        <f>IF($A337="","",IF($K337="","NO END DATE",IF($K337&lt;TODAY(),"ENDED",IF($K337&lt;=TODAY()+30,"DUE IN 30 DAYS",IF($K337&lt;=TODAY()+60,"DUE IN 60 DAYS","CURRENT")))))</f>
        <v/>
      </c>
      <c r="Q337" s="57"/>
    </row>
    <row r="338" spans="1:17">
      <c r="A338" s="57"/>
      <c r="B338" s="57"/>
      <c r="C338" s="57"/>
      <c r="D338" s="57"/>
      <c r="E338" s="57"/>
      <c r="F338" s="57"/>
      <c r="G338" s="57"/>
      <c r="H338" s="57"/>
      <c r="I338" s="57"/>
      <c r="J338" s="58"/>
      <c r="K338" s="58"/>
      <c r="L338" s="57"/>
      <c r="M338" s="63"/>
      <c r="N338" s="63"/>
      <c r="O338" s="57"/>
      <c r="P338" s="59" t="str">
        <f>IF($A338="","",IF($K338="","NO END DATE",IF($K338&lt;TODAY(),"ENDED",IF($K338&lt;=TODAY()+30,"DUE IN 30 DAYS",IF($K338&lt;=TODAY()+60,"DUE IN 60 DAYS","CURRENT")))))</f>
        <v/>
      </c>
      <c r="Q338" s="57"/>
    </row>
    <row r="339" spans="1:17">
      <c r="A339" s="57"/>
      <c r="B339" s="57"/>
      <c r="C339" s="57"/>
      <c r="D339" s="57"/>
      <c r="E339" s="57"/>
      <c r="F339" s="57"/>
      <c r="G339" s="57"/>
      <c r="H339" s="57"/>
      <c r="I339" s="57"/>
      <c r="J339" s="58"/>
      <c r="K339" s="58"/>
      <c r="L339" s="57"/>
      <c r="M339" s="63"/>
      <c r="N339" s="63"/>
      <c r="O339" s="57"/>
      <c r="P339" s="59" t="str">
        <f>IF($A339="","",IF($K339="","NO END DATE",IF($K339&lt;TODAY(),"ENDED",IF($K339&lt;=TODAY()+30,"DUE IN 30 DAYS",IF($K339&lt;=TODAY()+60,"DUE IN 60 DAYS","CURRENT")))))</f>
        <v/>
      </c>
      <c r="Q339" s="57"/>
    </row>
    <row r="340" spans="1:17">
      <c r="A340" s="57"/>
      <c r="B340" s="57"/>
      <c r="C340" s="57"/>
      <c r="D340" s="57"/>
      <c r="E340" s="57"/>
      <c r="F340" s="57"/>
      <c r="G340" s="57"/>
      <c r="H340" s="57"/>
      <c r="I340" s="57"/>
      <c r="J340" s="58"/>
      <c r="K340" s="58"/>
      <c r="L340" s="57"/>
      <c r="M340" s="63"/>
      <c r="N340" s="63"/>
      <c r="O340" s="57"/>
      <c r="P340" s="59" t="str">
        <f>IF($A340="","",IF($K340="","NO END DATE",IF($K340&lt;TODAY(),"ENDED",IF($K340&lt;=TODAY()+30,"DUE IN 30 DAYS",IF($K340&lt;=TODAY()+60,"DUE IN 60 DAYS","CURRENT")))))</f>
        <v/>
      </c>
      <c r="Q340" s="57"/>
    </row>
    <row r="341" spans="1:17">
      <c r="A341" s="57"/>
      <c r="B341" s="57"/>
      <c r="C341" s="57"/>
      <c r="D341" s="57"/>
      <c r="E341" s="57"/>
      <c r="F341" s="57"/>
      <c r="G341" s="57"/>
      <c r="H341" s="57"/>
      <c r="I341" s="57"/>
      <c r="J341" s="58"/>
      <c r="K341" s="58"/>
      <c r="L341" s="57"/>
      <c r="M341" s="63"/>
      <c r="N341" s="63"/>
      <c r="O341" s="57"/>
      <c r="P341" s="59" t="str">
        <f>IF($A341="","",IF($K341="","NO END DATE",IF($K341&lt;TODAY(),"ENDED",IF($K341&lt;=TODAY()+30,"DUE IN 30 DAYS",IF($K341&lt;=TODAY()+60,"DUE IN 60 DAYS","CURRENT")))))</f>
        <v/>
      </c>
      <c r="Q341" s="57"/>
    </row>
    <row r="342" spans="1:17">
      <c r="A342" s="57"/>
      <c r="B342" s="57"/>
      <c r="C342" s="57"/>
      <c r="D342" s="57"/>
      <c r="E342" s="57"/>
      <c r="F342" s="57"/>
      <c r="G342" s="57"/>
      <c r="H342" s="57"/>
      <c r="I342" s="57"/>
      <c r="J342" s="58"/>
      <c r="K342" s="58"/>
      <c r="L342" s="57"/>
      <c r="M342" s="63"/>
      <c r="N342" s="63"/>
      <c r="O342" s="57"/>
      <c r="P342" s="59" t="str">
        <f>IF($A342="","",IF($K342="","NO END DATE",IF($K342&lt;TODAY(),"ENDED",IF($K342&lt;=TODAY()+30,"DUE IN 30 DAYS",IF($K342&lt;=TODAY()+60,"DUE IN 60 DAYS","CURRENT")))))</f>
        <v/>
      </c>
      <c r="Q342" s="57"/>
    </row>
    <row r="343" spans="1:17">
      <c r="A343" s="57"/>
      <c r="B343" s="57"/>
      <c r="C343" s="57"/>
      <c r="D343" s="57"/>
      <c r="E343" s="57"/>
      <c r="F343" s="57"/>
      <c r="G343" s="57"/>
      <c r="H343" s="57"/>
      <c r="I343" s="57"/>
      <c r="J343" s="58"/>
      <c r="K343" s="58"/>
      <c r="L343" s="57"/>
      <c r="M343" s="63"/>
      <c r="N343" s="63"/>
      <c r="O343" s="57"/>
      <c r="P343" s="59" t="str">
        <f>IF($A343="","",IF($K343="","NO END DATE",IF($K343&lt;TODAY(),"ENDED",IF($K343&lt;=TODAY()+30,"DUE IN 30 DAYS",IF($K343&lt;=TODAY()+60,"DUE IN 60 DAYS","CURRENT")))))</f>
        <v/>
      </c>
      <c r="Q343" s="57"/>
    </row>
    <row r="344" spans="1:17">
      <c r="A344" s="57"/>
      <c r="B344" s="57"/>
      <c r="C344" s="57"/>
      <c r="D344" s="57"/>
      <c r="E344" s="57"/>
      <c r="F344" s="57"/>
      <c r="G344" s="57"/>
      <c r="H344" s="57"/>
      <c r="I344" s="57"/>
      <c r="J344" s="58"/>
      <c r="K344" s="58"/>
      <c r="L344" s="57"/>
      <c r="M344" s="63"/>
      <c r="N344" s="63"/>
      <c r="O344" s="57"/>
      <c r="P344" s="59" t="str">
        <f>IF($A344="","",IF($K344="","NO END DATE",IF($K344&lt;TODAY(),"ENDED",IF($K344&lt;=TODAY()+30,"DUE IN 30 DAYS",IF($K344&lt;=TODAY()+60,"DUE IN 60 DAYS","CURRENT")))))</f>
        <v/>
      </c>
      <c r="Q344" s="57"/>
    </row>
    <row r="345" spans="1:17">
      <c r="A345" s="57"/>
      <c r="B345" s="57"/>
      <c r="C345" s="57"/>
      <c r="D345" s="57"/>
      <c r="E345" s="57"/>
      <c r="F345" s="57"/>
      <c r="G345" s="57"/>
      <c r="H345" s="57"/>
      <c r="I345" s="57"/>
      <c r="J345" s="58"/>
      <c r="K345" s="58"/>
      <c r="L345" s="57"/>
      <c r="M345" s="63"/>
      <c r="N345" s="63"/>
      <c r="O345" s="57"/>
      <c r="P345" s="59" t="str">
        <f>IF($A345="","",IF($K345="","NO END DATE",IF($K345&lt;TODAY(),"ENDED",IF($K345&lt;=TODAY()+30,"DUE IN 30 DAYS",IF($K345&lt;=TODAY()+60,"DUE IN 60 DAYS","CURRENT")))))</f>
        <v/>
      </c>
      <c r="Q345" s="57"/>
    </row>
    <row r="346" spans="1:17">
      <c r="A346" s="57"/>
      <c r="B346" s="57"/>
      <c r="C346" s="57"/>
      <c r="D346" s="57"/>
      <c r="E346" s="57"/>
      <c r="F346" s="57"/>
      <c r="G346" s="57"/>
      <c r="H346" s="57"/>
      <c r="I346" s="57"/>
      <c r="J346" s="58"/>
      <c r="K346" s="58"/>
      <c r="L346" s="57"/>
      <c r="M346" s="63"/>
      <c r="N346" s="63"/>
      <c r="O346" s="57"/>
      <c r="P346" s="59" t="str">
        <f>IF($A346="","",IF($K346="","NO END DATE",IF($K346&lt;TODAY(),"ENDED",IF($K346&lt;=TODAY()+30,"DUE IN 30 DAYS",IF($K346&lt;=TODAY()+60,"DUE IN 60 DAYS","CURRENT")))))</f>
        <v/>
      </c>
      <c r="Q346" s="57"/>
    </row>
    <row r="347" spans="1:17">
      <c r="A347" s="57"/>
      <c r="B347" s="57"/>
      <c r="C347" s="57"/>
      <c r="D347" s="57"/>
      <c r="E347" s="57"/>
      <c r="F347" s="57"/>
      <c r="G347" s="57"/>
      <c r="H347" s="57"/>
      <c r="I347" s="57"/>
      <c r="J347" s="58"/>
      <c r="K347" s="58"/>
      <c r="L347" s="57"/>
      <c r="M347" s="63"/>
      <c r="N347" s="63"/>
      <c r="O347" s="57"/>
      <c r="P347" s="59" t="str">
        <f>IF($A347="","",IF($K347="","NO END DATE",IF($K347&lt;TODAY(),"ENDED",IF($K347&lt;=TODAY()+30,"DUE IN 30 DAYS",IF($K347&lt;=TODAY()+60,"DUE IN 60 DAYS","CURRENT")))))</f>
        <v/>
      </c>
      <c r="Q347" s="57"/>
    </row>
    <row r="348" spans="1:17">
      <c r="A348" s="57"/>
      <c r="B348" s="57"/>
      <c r="C348" s="57"/>
      <c r="D348" s="57"/>
      <c r="E348" s="57"/>
      <c r="F348" s="57"/>
      <c r="G348" s="57"/>
      <c r="H348" s="57"/>
      <c r="I348" s="57"/>
      <c r="J348" s="58"/>
      <c r="K348" s="58"/>
      <c r="L348" s="57"/>
      <c r="M348" s="63"/>
      <c r="N348" s="63"/>
      <c r="O348" s="57"/>
      <c r="P348" s="59" t="str">
        <f>IF($A348="","",IF($K348="","NO END DATE",IF($K348&lt;TODAY(),"ENDED",IF($K348&lt;=TODAY()+30,"DUE IN 30 DAYS",IF($K348&lt;=TODAY()+60,"DUE IN 60 DAYS","CURRENT")))))</f>
        <v/>
      </c>
      <c r="Q348" s="57"/>
    </row>
    <row r="349" spans="1:17">
      <c r="A349" s="57"/>
      <c r="B349" s="57"/>
      <c r="C349" s="57"/>
      <c r="D349" s="57"/>
      <c r="E349" s="57"/>
      <c r="F349" s="57"/>
      <c r="G349" s="57"/>
      <c r="H349" s="57"/>
      <c r="I349" s="57"/>
      <c r="J349" s="58"/>
      <c r="K349" s="58"/>
      <c r="L349" s="57"/>
      <c r="M349" s="63"/>
      <c r="N349" s="63"/>
      <c r="O349" s="57"/>
      <c r="P349" s="59" t="str">
        <f>IF($A349="","",IF($K349="","NO END DATE",IF($K349&lt;TODAY(),"ENDED",IF($K349&lt;=TODAY()+30,"DUE IN 30 DAYS",IF($K349&lt;=TODAY()+60,"DUE IN 60 DAYS","CURRENT")))))</f>
        <v/>
      </c>
      <c r="Q349" s="57"/>
    </row>
    <row r="350" spans="1:17">
      <c r="A350" s="57"/>
      <c r="B350" s="57"/>
      <c r="C350" s="57"/>
      <c r="D350" s="57"/>
      <c r="E350" s="57"/>
      <c r="F350" s="57"/>
      <c r="G350" s="57"/>
      <c r="H350" s="57"/>
      <c r="I350" s="57"/>
      <c r="J350" s="58"/>
      <c r="K350" s="58"/>
      <c r="L350" s="57"/>
      <c r="M350" s="63"/>
      <c r="N350" s="63"/>
      <c r="O350" s="57"/>
      <c r="P350" s="59" t="str">
        <f>IF($A350="","",IF($K350="","NO END DATE",IF($K350&lt;TODAY(),"ENDED",IF($K350&lt;=TODAY()+30,"DUE IN 30 DAYS",IF($K350&lt;=TODAY()+60,"DUE IN 60 DAYS","CURRENT")))))</f>
        <v/>
      </c>
      <c r="Q350" s="57"/>
    </row>
    <row r="351" spans="1:17">
      <c r="A351" s="57"/>
      <c r="B351" s="57"/>
      <c r="C351" s="57"/>
      <c r="D351" s="57"/>
      <c r="E351" s="57"/>
      <c r="F351" s="57"/>
      <c r="G351" s="57"/>
      <c r="H351" s="57"/>
      <c r="I351" s="57"/>
      <c r="J351" s="58"/>
      <c r="K351" s="58"/>
      <c r="L351" s="57"/>
      <c r="M351" s="63"/>
      <c r="N351" s="63"/>
      <c r="O351" s="57"/>
      <c r="P351" s="59" t="str">
        <f>IF($A351="","",IF($K351="","NO END DATE",IF($K351&lt;TODAY(),"ENDED",IF($K351&lt;=TODAY()+30,"DUE IN 30 DAYS",IF($K351&lt;=TODAY()+60,"DUE IN 60 DAYS","CURRENT")))))</f>
        <v/>
      </c>
      <c r="Q351" s="57"/>
    </row>
    <row r="352" spans="1:17">
      <c r="A352" s="57"/>
      <c r="B352" s="57"/>
      <c r="C352" s="57"/>
      <c r="D352" s="57"/>
      <c r="E352" s="57"/>
      <c r="F352" s="57"/>
      <c r="G352" s="57"/>
      <c r="H352" s="57"/>
      <c r="I352" s="57"/>
      <c r="J352" s="58"/>
      <c r="K352" s="58"/>
      <c r="L352" s="57"/>
      <c r="M352" s="63"/>
      <c r="N352" s="63"/>
      <c r="O352" s="57"/>
      <c r="P352" s="59" t="str">
        <f>IF($A352="","",IF($K352="","NO END DATE",IF($K352&lt;TODAY(),"ENDED",IF($K352&lt;=TODAY()+30,"DUE IN 30 DAYS",IF($K352&lt;=TODAY()+60,"DUE IN 60 DAYS","CURRENT")))))</f>
        <v/>
      </c>
      <c r="Q352" s="57"/>
    </row>
    <row r="353" spans="1:17">
      <c r="A353" s="57"/>
      <c r="B353" s="57"/>
      <c r="C353" s="57"/>
      <c r="D353" s="57"/>
      <c r="E353" s="57"/>
      <c r="F353" s="57"/>
      <c r="G353" s="57"/>
      <c r="H353" s="57"/>
      <c r="I353" s="57"/>
      <c r="J353" s="58"/>
      <c r="K353" s="58"/>
      <c r="L353" s="57"/>
      <c r="M353" s="63"/>
      <c r="N353" s="63"/>
      <c r="O353" s="57"/>
      <c r="P353" s="59" t="str">
        <f>IF($A353="","",IF($K353="","NO END DATE",IF($K353&lt;TODAY(),"ENDED",IF($K353&lt;=TODAY()+30,"DUE IN 30 DAYS",IF($K353&lt;=TODAY()+60,"DUE IN 60 DAYS","CURRENT")))))</f>
        <v/>
      </c>
      <c r="Q353" s="57"/>
    </row>
    <row r="354" spans="1:17">
      <c r="A354" s="57"/>
      <c r="B354" s="57"/>
      <c r="C354" s="57"/>
      <c r="D354" s="57"/>
      <c r="E354" s="57"/>
      <c r="F354" s="57"/>
      <c r="G354" s="57"/>
      <c r="H354" s="57"/>
      <c r="I354" s="57"/>
      <c r="J354" s="58"/>
      <c r="K354" s="58"/>
      <c r="L354" s="57"/>
      <c r="M354" s="63"/>
      <c r="N354" s="63"/>
      <c r="O354" s="57"/>
      <c r="P354" s="59" t="str">
        <f>IF($A354="","",IF($K354="","NO END DATE",IF($K354&lt;TODAY(),"ENDED",IF($K354&lt;=TODAY()+30,"DUE IN 30 DAYS",IF($K354&lt;=TODAY()+60,"DUE IN 60 DAYS","CURRENT")))))</f>
        <v/>
      </c>
      <c r="Q354" s="57"/>
    </row>
    <row r="355" spans="1:17">
      <c r="A355" s="57"/>
      <c r="B355" s="57"/>
      <c r="C355" s="57"/>
      <c r="D355" s="57"/>
      <c r="E355" s="57"/>
      <c r="F355" s="57"/>
      <c r="G355" s="57"/>
      <c r="H355" s="57"/>
      <c r="I355" s="57"/>
      <c r="J355" s="58"/>
      <c r="K355" s="58"/>
      <c r="L355" s="57"/>
      <c r="M355" s="63"/>
      <c r="N355" s="63"/>
      <c r="O355" s="57"/>
      <c r="P355" s="59" t="str">
        <f>IF($A355="","",IF($K355="","NO END DATE",IF($K355&lt;TODAY(),"ENDED",IF($K355&lt;=TODAY()+30,"DUE IN 30 DAYS",IF($K355&lt;=TODAY()+60,"DUE IN 60 DAYS","CURRENT")))))</f>
        <v/>
      </c>
      <c r="Q355" s="57"/>
    </row>
    <row r="356" spans="1:17">
      <c r="A356" s="57"/>
      <c r="B356" s="57"/>
      <c r="C356" s="57"/>
      <c r="D356" s="57"/>
      <c r="E356" s="57"/>
      <c r="F356" s="57"/>
      <c r="G356" s="57"/>
      <c r="H356" s="57"/>
      <c r="I356" s="57"/>
      <c r="J356" s="58"/>
      <c r="K356" s="58"/>
      <c r="L356" s="57"/>
      <c r="M356" s="63"/>
      <c r="N356" s="63"/>
      <c r="O356" s="57"/>
      <c r="P356" s="59" t="str">
        <f>IF($A356="","",IF($K356="","NO END DATE",IF($K356&lt;TODAY(),"ENDED",IF($K356&lt;=TODAY()+30,"DUE IN 30 DAYS",IF($K356&lt;=TODAY()+60,"DUE IN 60 DAYS","CURRENT")))))</f>
        <v/>
      </c>
      <c r="Q356" s="57"/>
    </row>
    <row r="357" spans="1:17">
      <c r="A357" s="57"/>
      <c r="B357" s="57"/>
      <c r="C357" s="57"/>
      <c r="D357" s="57"/>
      <c r="E357" s="57"/>
      <c r="F357" s="57"/>
      <c r="G357" s="57"/>
      <c r="H357" s="57"/>
      <c r="I357" s="57"/>
      <c r="J357" s="58"/>
      <c r="K357" s="58"/>
      <c r="L357" s="57"/>
      <c r="M357" s="63"/>
      <c r="N357" s="63"/>
      <c r="O357" s="57"/>
      <c r="P357" s="59" t="str">
        <f>IF($A357="","",IF($K357="","NO END DATE",IF($K357&lt;TODAY(),"ENDED",IF($K357&lt;=TODAY()+30,"DUE IN 30 DAYS",IF($K357&lt;=TODAY()+60,"DUE IN 60 DAYS","CURRENT")))))</f>
        <v/>
      </c>
      <c r="Q357" s="57"/>
    </row>
    <row r="358" spans="1:17">
      <c r="A358" s="57"/>
      <c r="B358" s="57"/>
      <c r="C358" s="57"/>
      <c r="D358" s="57"/>
      <c r="E358" s="57"/>
      <c r="F358" s="57"/>
      <c r="G358" s="57"/>
      <c r="H358" s="57"/>
      <c r="I358" s="57"/>
      <c r="J358" s="58"/>
      <c r="K358" s="58"/>
      <c r="L358" s="57"/>
      <c r="M358" s="63"/>
      <c r="N358" s="63"/>
      <c r="O358" s="57"/>
      <c r="P358" s="59" t="str">
        <f>IF($A358="","",IF($K358="","NO END DATE",IF($K358&lt;TODAY(),"ENDED",IF($K358&lt;=TODAY()+30,"DUE IN 30 DAYS",IF($K358&lt;=TODAY()+60,"DUE IN 60 DAYS","CURRENT")))))</f>
        <v/>
      </c>
      <c r="Q358" s="57"/>
    </row>
    <row r="359" spans="1:17">
      <c r="A359" s="57"/>
      <c r="B359" s="57"/>
      <c r="C359" s="57"/>
      <c r="D359" s="57"/>
      <c r="E359" s="57"/>
      <c r="F359" s="57"/>
      <c r="G359" s="57"/>
      <c r="H359" s="57"/>
      <c r="I359" s="57"/>
      <c r="J359" s="58"/>
      <c r="K359" s="58"/>
      <c r="L359" s="57"/>
      <c r="M359" s="63"/>
      <c r="N359" s="63"/>
      <c r="O359" s="57"/>
      <c r="P359" s="59" t="str">
        <f>IF($A359="","",IF($K359="","NO END DATE",IF($K359&lt;TODAY(),"ENDED",IF($K359&lt;=TODAY()+30,"DUE IN 30 DAYS",IF($K359&lt;=TODAY()+60,"DUE IN 60 DAYS","CURRENT")))))</f>
        <v/>
      </c>
      <c r="Q359" s="57"/>
    </row>
    <row r="360" spans="1:17">
      <c r="A360" s="57"/>
      <c r="B360" s="57"/>
      <c r="C360" s="57"/>
      <c r="D360" s="57"/>
      <c r="E360" s="57"/>
      <c r="F360" s="57"/>
      <c r="G360" s="57"/>
      <c r="H360" s="57"/>
      <c r="I360" s="57"/>
      <c r="J360" s="58"/>
      <c r="K360" s="58"/>
      <c r="L360" s="57"/>
      <c r="M360" s="63"/>
      <c r="N360" s="63"/>
      <c r="O360" s="57"/>
      <c r="P360" s="59" t="str">
        <f>IF($A360="","",IF($K360="","NO END DATE",IF($K360&lt;TODAY(),"ENDED",IF($K360&lt;=TODAY()+30,"DUE IN 30 DAYS",IF($K360&lt;=TODAY()+60,"DUE IN 60 DAYS","CURRENT")))))</f>
        <v/>
      </c>
      <c r="Q360" s="57"/>
    </row>
    <row r="361" spans="1:17">
      <c r="A361" s="57"/>
      <c r="B361" s="57"/>
      <c r="C361" s="57"/>
      <c r="D361" s="57"/>
      <c r="E361" s="57"/>
      <c r="F361" s="57"/>
      <c r="G361" s="57"/>
      <c r="H361" s="57"/>
      <c r="I361" s="57"/>
      <c r="J361" s="58"/>
      <c r="K361" s="58"/>
      <c r="L361" s="57"/>
      <c r="M361" s="63"/>
      <c r="N361" s="63"/>
      <c r="O361" s="57"/>
      <c r="P361" s="59" t="str">
        <f>IF($A361="","",IF($K361="","NO END DATE",IF($K361&lt;TODAY(),"ENDED",IF($K361&lt;=TODAY()+30,"DUE IN 30 DAYS",IF($K361&lt;=TODAY()+60,"DUE IN 60 DAYS","CURRENT")))))</f>
        <v/>
      </c>
      <c r="Q361" s="57"/>
    </row>
    <row r="362" spans="1:17">
      <c r="A362" s="57"/>
      <c r="B362" s="57"/>
      <c r="C362" s="57"/>
      <c r="D362" s="57"/>
      <c r="E362" s="57"/>
      <c r="F362" s="57"/>
      <c r="G362" s="57"/>
      <c r="H362" s="57"/>
      <c r="I362" s="57"/>
      <c r="J362" s="58"/>
      <c r="K362" s="58"/>
      <c r="L362" s="57"/>
      <c r="M362" s="63"/>
      <c r="N362" s="63"/>
      <c r="O362" s="57"/>
      <c r="P362" s="59" t="str">
        <f>IF($A362="","",IF($K362="","NO END DATE",IF($K362&lt;TODAY(),"ENDED",IF($K362&lt;=TODAY()+30,"DUE IN 30 DAYS",IF($K362&lt;=TODAY()+60,"DUE IN 60 DAYS","CURRENT")))))</f>
        <v/>
      </c>
      <c r="Q362" s="57"/>
    </row>
    <row r="363" spans="1:17">
      <c r="A363" s="57"/>
      <c r="B363" s="57"/>
      <c r="C363" s="57"/>
      <c r="D363" s="57"/>
      <c r="E363" s="57"/>
      <c r="F363" s="57"/>
      <c r="G363" s="57"/>
      <c r="H363" s="57"/>
      <c r="I363" s="57"/>
      <c r="J363" s="58"/>
      <c r="K363" s="58"/>
      <c r="L363" s="57"/>
      <c r="M363" s="63"/>
      <c r="N363" s="63"/>
      <c r="O363" s="57"/>
      <c r="P363" s="59" t="str">
        <f>IF($A363="","",IF($K363="","NO END DATE",IF($K363&lt;TODAY(),"ENDED",IF($K363&lt;=TODAY()+30,"DUE IN 30 DAYS",IF($K363&lt;=TODAY()+60,"DUE IN 60 DAYS","CURRENT")))))</f>
        <v/>
      </c>
      <c r="Q363" s="57"/>
    </row>
    <row r="364" spans="1:17">
      <c r="A364" s="57"/>
      <c r="B364" s="57"/>
      <c r="C364" s="57"/>
      <c r="D364" s="57"/>
      <c r="E364" s="57"/>
      <c r="F364" s="57"/>
      <c r="G364" s="57"/>
      <c r="H364" s="57"/>
      <c r="I364" s="57"/>
      <c r="J364" s="58"/>
      <c r="K364" s="58"/>
      <c r="L364" s="57"/>
      <c r="M364" s="63"/>
      <c r="N364" s="63"/>
      <c r="O364" s="57"/>
      <c r="P364" s="59" t="str">
        <f>IF($A364="","",IF($K364="","NO END DATE",IF($K364&lt;TODAY(),"ENDED",IF($K364&lt;=TODAY()+30,"DUE IN 30 DAYS",IF($K364&lt;=TODAY()+60,"DUE IN 60 DAYS","CURRENT")))))</f>
        <v/>
      </c>
      <c r="Q364" s="57"/>
    </row>
    <row r="365" spans="1:17">
      <c r="A365" s="57"/>
      <c r="B365" s="57"/>
      <c r="C365" s="57"/>
      <c r="D365" s="57"/>
      <c r="E365" s="57"/>
      <c r="F365" s="57"/>
      <c r="G365" s="57"/>
      <c r="H365" s="57"/>
      <c r="I365" s="57"/>
      <c r="J365" s="58"/>
      <c r="K365" s="58"/>
      <c r="L365" s="57"/>
      <c r="M365" s="63"/>
      <c r="N365" s="63"/>
      <c r="O365" s="57"/>
      <c r="P365" s="59" t="str">
        <f>IF($A365="","",IF($K365="","NO END DATE",IF($K365&lt;TODAY(),"ENDED",IF($K365&lt;=TODAY()+30,"DUE IN 30 DAYS",IF($K365&lt;=TODAY()+60,"DUE IN 60 DAYS","CURRENT")))))</f>
        <v/>
      </c>
      <c r="Q365" s="57"/>
    </row>
    <row r="366" spans="1:17">
      <c r="A366" s="57"/>
      <c r="B366" s="57"/>
      <c r="C366" s="57"/>
      <c r="D366" s="57"/>
      <c r="E366" s="57"/>
      <c r="F366" s="57"/>
      <c r="G366" s="57"/>
      <c r="H366" s="57"/>
      <c r="I366" s="57"/>
      <c r="J366" s="58"/>
      <c r="K366" s="58"/>
      <c r="L366" s="57"/>
      <c r="M366" s="63"/>
      <c r="N366" s="63"/>
      <c r="O366" s="57"/>
      <c r="P366" s="59" t="str">
        <f>IF($A366="","",IF($K366="","NO END DATE",IF($K366&lt;TODAY(),"ENDED",IF($K366&lt;=TODAY()+30,"DUE IN 30 DAYS",IF($K366&lt;=TODAY()+60,"DUE IN 60 DAYS","CURRENT")))))</f>
        <v/>
      </c>
      <c r="Q366" s="57"/>
    </row>
    <row r="367" spans="1:17">
      <c r="A367" s="57"/>
      <c r="B367" s="57"/>
      <c r="C367" s="57"/>
      <c r="D367" s="57"/>
      <c r="E367" s="57"/>
      <c r="F367" s="57"/>
      <c r="G367" s="57"/>
      <c r="H367" s="57"/>
      <c r="I367" s="57"/>
      <c r="J367" s="58"/>
      <c r="K367" s="58"/>
      <c r="L367" s="57"/>
      <c r="M367" s="63"/>
      <c r="N367" s="63"/>
      <c r="O367" s="57"/>
      <c r="P367" s="59" t="str">
        <f>IF($A367="","",IF($K367="","NO END DATE",IF($K367&lt;TODAY(),"ENDED",IF($K367&lt;=TODAY()+30,"DUE IN 30 DAYS",IF($K367&lt;=TODAY()+60,"DUE IN 60 DAYS","CURRENT")))))</f>
        <v/>
      </c>
      <c r="Q367" s="57"/>
    </row>
    <row r="368" spans="1:17">
      <c r="A368" s="57"/>
      <c r="B368" s="57"/>
      <c r="C368" s="57"/>
      <c r="D368" s="57"/>
      <c r="E368" s="57"/>
      <c r="F368" s="57"/>
      <c r="G368" s="57"/>
      <c r="H368" s="57"/>
      <c r="I368" s="57"/>
      <c r="J368" s="58"/>
      <c r="K368" s="58"/>
      <c r="L368" s="57"/>
      <c r="M368" s="63"/>
      <c r="N368" s="63"/>
      <c r="O368" s="57"/>
      <c r="P368" s="59" t="str">
        <f>IF($A368="","",IF($K368="","NO END DATE",IF($K368&lt;TODAY(),"ENDED",IF($K368&lt;=TODAY()+30,"DUE IN 30 DAYS",IF($K368&lt;=TODAY()+60,"DUE IN 60 DAYS","CURRENT")))))</f>
        <v/>
      </c>
      <c r="Q368" s="57"/>
    </row>
    <row r="369" spans="1:17">
      <c r="A369" s="57"/>
      <c r="B369" s="57"/>
      <c r="C369" s="57"/>
      <c r="D369" s="57"/>
      <c r="E369" s="57"/>
      <c r="F369" s="57"/>
      <c r="G369" s="57"/>
      <c r="H369" s="57"/>
      <c r="I369" s="57"/>
      <c r="J369" s="58"/>
      <c r="K369" s="58"/>
      <c r="L369" s="57"/>
      <c r="M369" s="63"/>
      <c r="N369" s="63"/>
      <c r="O369" s="57"/>
      <c r="P369" s="59" t="str">
        <f>IF($A369="","",IF($K369="","NO END DATE",IF($K369&lt;TODAY(),"ENDED",IF($K369&lt;=TODAY()+30,"DUE IN 30 DAYS",IF($K369&lt;=TODAY()+60,"DUE IN 60 DAYS","CURRENT")))))</f>
        <v/>
      </c>
      <c r="Q369" s="57"/>
    </row>
    <row r="370" spans="1:17">
      <c r="A370" s="57"/>
      <c r="B370" s="57"/>
      <c r="C370" s="57"/>
      <c r="D370" s="57"/>
      <c r="E370" s="57"/>
      <c r="F370" s="57"/>
      <c r="G370" s="57"/>
      <c r="H370" s="57"/>
      <c r="I370" s="57"/>
      <c r="J370" s="58"/>
      <c r="K370" s="58"/>
      <c r="L370" s="57"/>
      <c r="M370" s="63"/>
      <c r="N370" s="63"/>
      <c r="O370" s="57"/>
      <c r="P370" s="59" t="str">
        <f>IF($A370="","",IF($K370="","NO END DATE",IF($K370&lt;TODAY(),"ENDED",IF($K370&lt;=TODAY()+30,"DUE IN 30 DAYS",IF($K370&lt;=TODAY()+60,"DUE IN 60 DAYS","CURRENT")))))</f>
        <v/>
      </c>
      <c r="Q370" s="57"/>
    </row>
    <row r="371" spans="1:17">
      <c r="A371" s="57"/>
      <c r="B371" s="57"/>
      <c r="C371" s="57"/>
      <c r="D371" s="57"/>
      <c r="E371" s="57"/>
      <c r="F371" s="57"/>
      <c r="G371" s="57"/>
      <c r="H371" s="57"/>
      <c r="I371" s="57"/>
      <c r="J371" s="58"/>
      <c r="K371" s="58"/>
      <c r="L371" s="57"/>
      <c r="M371" s="63"/>
      <c r="N371" s="63"/>
      <c r="O371" s="57"/>
      <c r="P371" s="59" t="str">
        <f>IF($A371="","",IF($K371="","NO END DATE",IF($K371&lt;TODAY(),"ENDED",IF($K371&lt;=TODAY()+30,"DUE IN 30 DAYS",IF($K371&lt;=TODAY()+60,"DUE IN 60 DAYS","CURRENT")))))</f>
        <v/>
      </c>
      <c r="Q371" s="57"/>
    </row>
    <row r="372" spans="1:17">
      <c r="A372" s="57"/>
      <c r="B372" s="57"/>
      <c r="C372" s="57"/>
      <c r="D372" s="57"/>
      <c r="E372" s="57"/>
      <c r="F372" s="57"/>
      <c r="G372" s="57"/>
      <c r="H372" s="57"/>
      <c r="I372" s="57"/>
      <c r="J372" s="58"/>
      <c r="K372" s="58"/>
      <c r="L372" s="57"/>
      <c r="M372" s="63"/>
      <c r="N372" s="63"/>
      <c r="O372" s="57"/>
      <c r="P372" s="59" t="str">
        <f>IF($A372="","",IF($K372="","NO END DATE",IF($K372&lt;TODAY(),"ENDED",IF($K372&lt;=TODAY()+30,"DUE IN 30 DAYS",IF($K372&lt;=TODAY()+60,"DUE IN 60 DAYS","CURRENT")))))</f>
        <v/>
      </c>
      <c r="Q372" s="57"/>
    </row>
    <row r="373" spans="1:17">
      <c r="A373" s="57"/>
      <c r="B373" s="57"/>
      <c r="C373" s="57"/>
      <c r="D373" s="57"/>
      <c r="E373" s="57"/>
      <c r="F373" s="57"/>
      <c r="G373" s="57"/>
      <c r="H373" s="57"/>
      <c r="I373" s="57"/>
      <c r="J373" s="58"/>
      <c r="K373" s="58"/>
      <c r="L373" s="57"/>
      <c r="M373" s="63"/>
      <c r="N373" s="63"/>
      <c r="O373" s="57"/>
      <c r="P373" s="59" t="str">
        <f>IF($A373="","",IF($K373="","NO END DATE",IF($K373&lt;TODAY(),"ENDED",IF($K373&lt;=TODAY()+30,"DUE IN 30 DAYS",IF($K373&lt;=TODAY()+60,"DUE IN 60 DAYS","CURRENT")))))</f>
        <v/>
      </c>
      <c r="Q373" s="57"/>
    </row>
    <row r="374" spans="1:17">
      <c r="A374" s="57"/>
      <c r="B374" s="57"/>
      <c r="C374" s="57"/>
      <c r="D374" s="57"/>
      <c r="E374" s="57"/>
      <c r="F374" s="57"/>
      <c r="G374" s="57"/>
      <c r="H374" s="57"/>
      <c r="I374" s="57"/>
      <c r="J374" s="58"/>
      <c r="K374" s="58"/>
      <c r="L374" s="57"/>
      <c r="M374" s="63"/>
      <c r="N374" s="63"/>
      <c r="O374" s="57"/>
      <c r="P374" s="59" t="str">
        <f>IF($A374="","",IF($K374="","NO END DATE",IF($K374&lt;TODAY(),"ENDED",IF($K374&lt;=TODAY()+30,"DUE IN 30 DAYS",IF($K374&lt;=TODAY()+60,"DUE IN 60 DAYS","CURRENT")))))</f>
        <v/>
      </c>
      <c r="Q374" s="57"/>
    </row>
    <row r="375" spans="1:17">
      <c r="A375" s="57"/>
      <c r="B375" s="57"/>
      <c r="C375" s="57"/>
      <c r="D375" s="57"/>
      <c r="E375" s="57"/>
      <c r="F375" s="57"/>
      <c r="G375" s="57"/>
      <c r="H375" s="57"/>
      <c r="I375" s="57"/>
      <c r="J375" s="58"/>
      <c r="K375" s="58"/>
      <c r="L375" s="57"/>
      <c r="M375" s="63"/>
      <c r="N375" s="63"/>
      <c r="O375" s="57"/>
      <c r="P375" s="59" t="str">
        <f>IF($A375="","",IF($K375="","NO END DATE",IF($K375&lt;TODAY(),"ENDED",IF($K375&lt;=TODAY()+30,"DUE IN 30 DAYS",IF($K375&lt;=TODAY()+60,"DUE IN 60 DAYS","CURRENT")))))</f>
        <v/>
      </c>
      <c r="Q375" s="57"/>
    </row>
    <row r="376" spans="1:17">
      <c r="A376" s="57"/>
      <c r="B376" s="57"/>
      <c r="C376" s="57"/>
      <c r="D376" s="57"/>
      <c r="E376" s="57"/>
      <c r="F376" s="57"/>
      <c r="G376" s="57"/>
      <c r="H376" s="57"/>
      <c r="I376" s="57"/>
      <c r="J376" s="58"/>
      <c r="K376" s="58"/>
      <c r="L376" s="57"/>
      <c r="M376" s="63"/>
      <c r="N376" s="63"/>
      <c r="O376" s="57"/>
      <c r="P376" s="59" t="str">
        <f>IF($A376="","",IF($K376="","NO END DATE",IF($K376&lt;TODAY(),"ENDED",IF($K376&lt;=TODAY()+30,"DUE IN 30 DAYS",IF($K376&lt;=TODAY()+60,"DUE IN 60 DAYS","CURRENT")))))</f>
        <v/>
      </c>
      <c r="Q376" s="57"/>
    </row>
    <row r="377" spans="1:17">
      <c r="A377" s="57"/>
      <c r="B377" s="57"/>
      <c r="C377" s="57"/>
      <c r="D377" s="57"/>
      <c r="E377" s="57"/>
      <c r="F377" s="57"/>
      <c r="G377" s="57"/>
      <c r="H377" s="57"/>
      <c r="I377" s="57"/>
      <c r="J377" s="58"/>
      <c r="K377" s="58"/>
      <c r="L377" s="57"/>
      <c r="M377" s="63"/>
      <c r="N377" s="63"/>
      <c r="O377" s="57"/>
      <c r="P377" s="59" t="str">
        <f>IF($A377="","",IF($K377="","NO END DATE",IF($K377&lt;TODAY(),"ENDED",IF($K377&lt;=TODAY()+30,"DUE IN 30 DAYS",IF($K377&lt;=TODAY()+60,"DUE IN 60 DAYS","CURRENT")))))</f>
        <v/>
      </c>
      <c r="Q377" s="57"/>
    </row>
    <row r="378" spans="1:17">
      <c r="A378" s="57"/>
      <c r="B378" s="57"/>
      <c r="C378" s="57"/>
      <c r="D378" s="57"/>
      <c r="E378" s="57"/>
      <c r="F378" s="57"/>
      <c r="G378" s="57"/>
      <c r="H378" s="57"/>
      <c r="I378" s="57"/>
      <c r="J378" s="58"/>
      <c r="K378" s="58"/>
      <c r="L378" s="57"/>
      <c r="M378" s="63"/>
      <c r="N378" s="63"/>
      <c r="O378" s="57"/>
      <c r="P378" s="59" t="str">
        <f>IF($A378="","",IF($K378="","NO END DATE",IF($K378&lt;TODAY(),"ENDED",IF($K378&lt;=TODAY()+30,"DUE IN 30 DAYS",IF($K378&lt;=TODAY()+60,"DUE IN 60 DAYS","CURRENT")))))</f>
        <v/>
      </c>
      <c r="Q378" s="57"/>
    </row>
    <row r="379" spans="1:17">
      <c r="A379" s="57"/>
      <c r="B379" s="57"/>
      <c r="C379" s="57"/>
      <c r="D379" s="57"/>
      <c r="E379" s="57"/>
      <c r="F379" s="57"/>
      <c r="G379" s="57"/>
      <c r="H379" s="57"/>
      <c r="I379" s="57"/>
      <c r="J379" s="58"/>
      <c r="K379" s="58"/>
      <c r="L379" s="57"/>
      <c r="M379" s="63"/>
      <c r="N379" s="63"/>
      <c r="O379" s="57"/>
      <c r="P379" s="59" t="str">
        <f>IF($A379="","",IF($K379="","NO END DATE",IF($K379&lt;TODAY(),"ENDED",IF($K379&lt;=TODAY()+30,"DUE IN 30 DAYS",IF($K379&lt;=TODAY()+60,"DUE IN 60 DAYS","CURRENT")))))</f>
        <v/>
      </c>
      <c r="Q379" s="57"/>
    </row>
    <row r="380" spans="1:17">
      <c r="A380" s="57"/>
      <c r="B380" s="57"/>
      <c r="C380" s="57"/>
      <c r="D380" s="57"/>
      <c r="E380" s="57"/>
      <c r="F380" s="57"/>
      <c r="G380" s="57"/>
      <c r="H380" s="57"/>
      <c r="I380" s="57"/>
      <c r="J380" s="58"/>
      <c r="K380" s="58"/>
      <c r="L380" s="57"/>
      <c r="M380" s="63"/>
      <c r="N380" s="63"/>
      <c r="O380" s="57"/>
      <c r="P380" s="59" t="str">
        <f>IF($A380="","",IF($K380="","NO END DATE",IF($K380&lt;TODAY(),"ENDED",IF($K380&lt;=TODAY()+30,"DUE IN 30 DAYS",IF($K380&lt;=TODAY()+60,"DUE IN 60 DAYS","CURRENT")))))</f>
        <v/>
      </c>
      <c r="Q380" s="57"/>
    </row>
    <row r="381" spans="1:17">
      <c r="A381" s="57"/>
      <c r="B381" s="57"/>
      <c r="C381" s="57"/>
      <c r="D381" s="57"/>
      <c r="E381" s="57"/>
      <c r="F381" s="57"/>
      <c r="G381" s="57"/>
      <c r="H381" s="57"/>
      <c r="I381" s="57"/>
      <c r="J381" s="58"/>
      <c r="K381" s="58"/>
      <c r="L381" s="57"/>
      <c r="M381" s="63"/>
      <c r="N381" s="63"/>
      <c r="O381" s="57"/>
      <c r="P381" s="59" t="str">
        <f>IF($A381="","",IF($K381="","NO END DATE",IF($K381&lt;TODAY(),"ENDED",IF($K381&lt;=TODAY()+30,"DUE IN 30 DAYS",IF($K381&lt;=TODAY()+60,"DUE IN 60 DAYS","CURRENT")))))</f>
        <v/>
      </c>
      <c r="Q381" s="57"/>
    </row>
    <row r="382" spans="1:17">
      <c r="A382" s="57"/>
      <c r="B382" s="57"/>
      <c r="C382" s="57"/>
      <c r="D382" s="57"/>
      <c r="E382" s="57"/>
      <c r="F382" s="57"/>
      <c r="G382" s="57"/>
      <c r="H382" s="57"/>
      <c r="I382" s="57"/>
      <c r="J382" s="58"/>
      <c r="K382" s="58"/>
      <c r="L382" s="57"/>
      <c r="M382" s="63"/>
      <c r="N382" s="63"/>
      <c r="O382" s="57"/>
      <c r="P382" s="59" t="str">
        <f>IF($A382="","",IF($K382="","NO END DATE",IF($K382&lt;TODAY(),"ENDED",IF($K382&lt;=TODAY()+30,"DUE IN 30 DAYS",IF($K382&lt;=TODAY()+60,"DUE IN 60 DAYS","CURRENT")))))</f>
        <v/>
      </c>
      <c r="Q382" s="57"/>
    </row>
    <row r="383" spans="1:17">
      <c r="A383" s="57"/>
      <c r="B383" s="57"/>
      <c r="C383" s="57"/>
      <c r="D383" s="57"/>
      <c r="E383" s="57"/>
      <c r="F383" s="57"/>
      <c r="G383" s="57"/>
      <c r="H383" s="57"/>
      <c r="I383" s="57"/>
      <c r="J383" s="58"/>
      <c r="K383" s="58"/>
      <c r="L383" s="57"/>
      <c r="M383" s="63"/>
      <c r="N383" s="63"/>
      <c r="O383" s="57"/>
      <c r="P383" s="59" t="str">
        <f>IF($A383="","",IF($K383="","NO END DATE",IF($K383&lt;TODAY(),"ENDED",IF($K383&lt;=TODAY()+30,"DUE IN 30 DAYS",IF($K383&lt;=TODAY()+60,"DUE IN 60 DAYS","CURRENT")))))</f>
        <v/>
      </c>
      <c r="Q383" s="57"/>
    </row>
    <row r="384" spans="1:17">
      <c r="A384" s="57"/>
      <c r="B384" s="57"/>
      <c r="C384" s="57"/>
      <c r="D384" s="57"/>
      <c r="E384" s="57"/>
      <c r="F384" s="57"/>
      <c r="G384" s="57"/>
      <c r="H384" s="57"/>
      <c r="I384" s="57"/>
      <c r="J384" s="58"/>
      <c r="K384" s="58"/>
      <c r="L384" s="57"/>
      <c r="M384" s="63"/>
      <c r="N384" s="63"/>
      <c r="O384" s="57"/>
      <c r="P384" s="59" t="str">
        <f>IF($A384="","",IF($K384="","NO END DATE",IF($K384&lt;TODAY(),"ENDED",IF($K384&lt;=TODAY()+30,"DUE IN 30 DAYS",IF($K384&lt;=TODAY()+60,"DUE IN 60 DAYS","CURRENT")))))</f>
        <v/>
      </c>
      <c r="Q384" s="57"/>
    </row>
    <row r="385" spans="1:17">
      <c r="A385" s="57"/>
      <c r="B385" s="57"/>
      <c r="C385" s="57"/>
      <c r="D385" s="57"/>
      <c r="E385" s="57"/>
      <c r="F385" s="57"/>
      <c r="G385" s="57"/>
      <c r="H385" s="57"/>
      <c r="I385" s="57"/>
      <c r="J385" s="58"/>
      <c r="K385" s="58"/>
      <c r="L385" s="57"/>
      <c r="M385" s="63"/>
      <c r="N385" s="63"/>
      <c r="O385" s="57"/>
      <c r="P385" s="59" t="str">
        <f>IF($A385="","",IF($K385="","NO END DATE",IF($K385&lt;TODAY(),"ENDED",IF($K385&lt;=TODAY()+30,"DUE IN 30 DAYS",IF($K385&lt;=TODAY()+60,"DUE IN 60 DAYS","CURRENT")))))</f>
        <v/>
      </c>
      <c r="Q385" s="57"/>
    </row>
    <row r="386" spans="1:17">
      <c r="A386" s="57"/>
      <c r="B386" s="57"/>
      <c r="C386" s="57"/>
      <c r="D386" s="57"/>
      <c r="E386" s="57"/>
      <c r="F386" s="57"/>
      <c r="G386" s="57"/>
      <c r="H386" s="57"/>
      <c r="I386" s="57"/>
      <c r="J386" s="58"/>
      <c r="K386" s="58"/>
      <c r="L386" s="57"/>
      <c r="M386" s="63"/>
      <c r="N386" s="63"/>
      <c r="O386" s="57"/>
      <c r="P386" s="59" t="str">
        <f>IF($A386="","",IF($K386="","NO END DATE",IF($K386&lt;TODAY(),"ENDED",IF($K386&lt;=TODAY()+30,"DUE IN 30 DAYS",IF($K386&lt;=TODAY()+60,"DUE IN 60 DAYS","CURRENT")))))</f>
        <v/>
      </c>
      <c r="Q386" s="57"/>
    </row>
    <row r="387" spans="1:17">
      <c r="A387" s="57"/>
      <c r="B387" s="57"/>
      <c r="C387" s="57"/>
      <c r="D387" s="57"/>
      <c r="E387" s="57"/>
      <c r="F387" s="57"/>
      <c r="G387" s="57"/>
      <c r="H387" s="57"/>
      <c r="I387" s="57"/>
      <c r="J387" s="58"/>
      <c r="K387" s="58"/>
      <c r="L387" s="57"/>
      <c r="M387" s="63"/>
      <c r="N387" s="63"/>
      <c r="O387" s="57"/>
      <c r="P387" s="59" t="str">
        <f>IF($A387="","",IF($K387="","NO END DATE",IF($K387&lt;TODAY(),"ENDED",IF($K387&lt;=TODAY()+30,"DUE IN 30 DAYS",IF($K387&lt;=TODAY()+60,"DUE IN 60 DAYS","CURRENT")))))</f>
        <v/>
      </c>
      <c r="Q387" s="57"/>
    </row>
    <row r="388" spans="1:17">
      <c r="A388" s="57"/>
      <c r="B388" s="57"/>
      <c r="C388" s="57"/>
      <c r="D388" s="57"/>
      <c r="E388" s="57"/>
      <c r="F388" s="57"/>
      <c r="G388" s="57"/>
      <c r="H388" s="57"/>
      <c r="I388" s="57"/>
      <c r="J388" s="58"/>
      <c r="K388" s="58"/>
      <c r="L388" s="57"/>
      <c r="M388" s="63"/>
      <c r="N388" s="63"/>
      <c r="O388" s="57"/>
      <c r="P388" s="59" t="str">
        <f>IF($A388="","",IF($K388="","NO END DATE",IF($K388&lt;TODAY(),"ENDED",IF($K388&lt;=TODAY()+30,"DUE IN 30 DAYS",IF($K388&lt;=TODAY()+60,"DUE IN 60 DAYS","CURRENT")))))</f>
        <v/>
      </c>
      <c r="Q388" s="57"/>
    </row>
    <row r="389" spans="1:17">
      <c r="A389" s="57"/>
      <c r="B389" s="57"/>
      <c r="C389" s="57"/>
      <c r="D389" s="57"/>
      <c r="E389" s="57"/>
      <c r="F389" s="57"/>
      <c r="G389" s="57"/>
      <c r="H389" s="57"/>
      <c r="I389" s="57"/>
      <c r="J389" s="58"/>
      <c r="K389" s="58"/>
      <c r="L389" s="57"/>
      <c r="M389" s="63"/>
      <c r="N389" s="63"/>
      <c r="O389" s="57"/>
      <c r="P389" s="59" t="str">
        <f>IF($A389="","",IF($K389="","NO END DATE",IF($K389&lt;TODAY(),"ENDED",IF($K389&lt;=TODAY()+30,"DUE IN 30 DAYS",IF($K389&lt;=TODAY()+60,"DUE IN 60 DAYS","CURRENT")))))</f>
        <v/>
      </c>
      <c r="Q389" s="57"/>
    </row>
    <row r="390" spans="1:17">
      <c r="A390" s="57"/>
      <c r="B390" s="57"/>
      <c r="C390" s="57"/>
      <c r="D390" s="57"/>
      <c r="E390" s="57"/>
      <c r="F390" s="57"/>
      <c r="G390" s="57"/>
      <c r="H390" s="57"/>
      <c r="I390" s="57"/>
      <c r="J390" s="58"/>
      <c r="K390" s="58"/>
      <c r="L390" s="57"/>
      <c r="M390" s="63"/>
      <c r="N390" s="63"/>
      <c r="O390" s="57"/>
      <c r="P390" s="59" t="str">
        <f>IF($A390="","",IF($K390="","NO END DATE",IF($K390&lt;TODAY(),"ENDED",IF($K390&lt;=TODAY()+30,"DUE IN 30 DAYS",IF($K390&lt;=TODAY()+60,"DUE IN 60 DAYS","CURRENT")))))</f>
        <v/>
      </c>
      <c r="Q390" s="57"/>
    </row>
    <row r="391" spans="1:17">
      <c r="A391" s="57"/>
      <c r="B391" s="57"/>
      <c r="C391" s="57"/>
      <c r="D391" s="57"/>
      <c r="E391" s="57"/>
      <c r="F391" s="57"/>
      <c r="G391" s="57"/>
      <c r="H391" s="57"/>
      <c r="I391" s="57"/>
      <c r="J391" s="58"/>
      <c r="K391" s="58"/>
      <c r="L391" s="57"/>
      <c r="M391" s="63"/>
      <c r="N391" s="63"/>
      <c r="O391" s="57"/>
      <c r="P391" s="59" t="str">
        <f>IF($A391="","",IF($K391="","NO END DATE",IF($K391&lt;TODAY(),"ENDED",IF($K391&lt;=TODAY()+30,"DUE IN 30 DAYS",IF($K391&lt;=TODAY()+60,"DUE IN 60 DAYS","CURRENT")))))</f>
        <v/>
      </c>
      <c r="Q391" s="57"/>
    </row>
    <row r="392" spans="1:17">
      <c r="A392" s="57"/>
      <c r="B392" s="57"/>
      <c r="C392" s="57"/>
      <c r="D392" s="57"/>
      <c r="E392" s="57"/>
      <c r="F392" s="57"/>
      <c r="G392" s="57"/>
      <c r="H392" s="57"/>
      <c r="I392" s="57"/>
      <c r="J392" s="58"/>
      <c r="K392" s="58"/>
      <c r="L392" s="57"/>
      <c r="M392" s="63"/>
      <c r="N392" s="63"/>
      <c r="O392" s="57"/>
      <c r="P392" s="59" t="str">
        <f>IF($A392="","",IF($K392="","NO END DATE",IF($K392&lt;TODAY(),"ENDED",IF($K392&lt;=TODAY()+30,"DUE IN 30 DAYS",IF($K392&lt;=TODAY()+60,"DUE IN 60 DAYS","CURRENT")))))</f>
        <v/>
      </c>
      <c r="Q392" s="57"/>
    </row>
    <row r="393" spans="1:17">
      <c r="A393" s="57"/>
      <c r="B393" s="57"/>
      <c r="C393" s="57"/>
      <c r="D393" s="57"/>
      <c r="E393" s="57"/>
      <c r="F393" s="57"/>
      <c r="G393" s="57"/>
      <c r="H393" s="57"/>
      <c r="I393" s="57"/>
      <c r="J393" s="58"/>
      <c r="K393" s="58"/>
      <c r="L393" s="57"/>
      <c r="M393" s="63"/>
      <c r="N393" s="63"/>
      <c r="O393" s="57"/>
      <c r="P393" s="59" t="str">
        <f>IF($A393="","",IF($K393="","NO END DATE",IF($K393&lt;TODAY(),"ENDED",IF($K393&lt;=TODAY()+30,"DUE IN 30 DAYS",IF($K393&lt;=TODAY()+60,"DUE IN 60 DAYS","CURRENT")))))</f>
        <v/>
      </c>
      <c r="Q393" s="57"/>
    </row>
    <row r="394" spans="1:17">
      <c r="A394" s="57"/>
      <c r="B394" s="57"/>
      <c r="C394" s="57"/>
      <c r="D394" s="57"/>
      <c r="E394" s="57"/>
      <c r="F394" s="57"/>
      <c r="G394" s="57"/>
      <c r="H394" s="57"/>
      <c r="I394" s="57"/>
      <c r="J394" s="58"/>
      <c r="K394" s="58"/>
      <c r="L394" s="57"/>
      <c r="M394" s="63"/>
      <c r="N394" s="63"/>
      <c r="O394" s="57"/>
      <c r="P394" s="59" t="str">
        <f>IF($A394="","",IF($K394="","NO END DATE",IF($K394&lt;TODAY(),"ENDED",IF($K394&lt;=TODAY()+30,"DUE IN 30 DAYS",IF($K394&lt;=TODAY()+60,"DUE IN 60 DAYS","CURRENT")))))</f>
        <v/>
      </c>
      <c r="Q394" s="57"/>
    </row>
    <row r="395" spans="1:17">
      <c r="A395" s="57"/>
      <c r="B395" s="57"/>
      <c r="C395" s="57"/>
      <c r="D395" s="57"/>
      <c r="E395" s="57"/>
      <c r="F395" s="57"/>
      <c r="G395" s="57"/>
      <c r="H395" s="57"/>
      <c r="I395" s="57"/>
      <c r="J395" s="58"/>
      <c r="K395" s="58"/>
      <c r="L395" s="57"/>
      <c r="M395" s="63"/>
      <c r="N395" s="63"/>
      <c r="O395" s="57"/>
      <c r="P395" s="59" t="str">
        <f>IF($A395="","",IF($K395="","NO END DATE",IF($K395&lt;TODAY(),"ENDED",IF($K395&lt;=TODAY()+30,"DUE IN 30 DAYS",IF($K395&lt;=TODAY()+60,"DUE IN 60 DAYS","CURRENT")))))</f>
        <v/>
      </c>
      <c r="Q395" s="57"/>
    </row>
    <row r="396" spans="1:17">
      <c r="A396" s="57"/>
      <c r="B396" s="57"/>
      <c r="C396" s="57"/>
      <c r="D396" s="57"/>
      <c r="E396" s="57"/>
      <c r="F396" s="57"/>
      <c r="G396" s="57"/>
      <c r="H396" s="57"/>
      <c r="I396" s="57"/>
      <c r="J396" s="58"/>
      <c r="K396" s="58"/>
      <c r="L396" s="57"/>
      <c r="M396" s="63"/>
      <c r="N396" s="63"/>
      <c r="O396" s="57"/>
      <c r="P396" s="59" t="str">
        <f>IF($A396="","",IF($K396="","NO END DATE",IF($K396&lt;TODAY(),"ENDED",IF($K396&lt;=TODAY()+30,"DUE IN 30 DAYS",IF($K396&lt;=TODAY()+60,"DUE IN 60 DAYS","CURRENT")))))</f>
        <v/>
      </c>
      <c r="Q396" s="57"/>
    </row>
    <row r="397" spans="1:17">
      <c r="A397" s="57"/>
      <c r="B397" s="57"/>
      <c r="C397" s="57"/>
      <c r="D397" s="57"/>
      <c r="E397" s="57"/>
      <c r="F397" s="57"/>
      <c r="G397" s="57"/>
      <c r="H397" s="57"/>
      <c r="I397" s="57"/>
      <c r="J397" s="58"/>
      <c r="K397" s="58"/>
      <c r="L397" s="57"/>
      <c r="M397" s="63"/>
      <c r="N397" s="63"/>
      <c r="O397" s="57"/>
      <c r="P397" s="59" t="str">
        <f>IF($A397="","",IF($K397="","NO END DATE",IF($K397&lt;TODAY(),"ENDED",IF($K397&lt;=TODAY()+30,"DUE IN 30 DAYS",IF($K397&lt;=TODAY()+60,"DUE IN 60 DAYS","CURRENT")))))</f>
        <v/>
      </c>
      <c r="Q397" s="57"/>
    </row>
    <row r="398" spans="1:17">
      <c r="A398" s="57"/>
      <c r="B398" s="57"/>
      <c r="C398" s="57"/>
      <c r="D398" s="57"/>
      <c r="E398" s="57"/>
      <c r="F398" s="57"/>
      <c r="G398" s="57"/>
      <c r="H398" s="57"/>
      <c r="I398" s="57"/>
      <c r="J398" s="58"/>
      <c r="K398" s="58"/>
      <c r="L398" s="57"/>
      <c r="M398" s="63"/>
      <c r="N398" s="63"/>
      <c r="O398" s="57"/>
      <c r="P398" s="59" t="str">
        <f>IF($A398="","",IF($K398="","NO END DATE",IF($K398&lt;TODAY(),"ENDED",IF($K398&lt;=TODAY()+30,"DUE IN 30 DAYS",IF($K398&lt;=TODAY()+60,"DUE IN 60 DAYS","CURRENT")))))</f>
        <v/>
      </c>
      <c r="Q398" s="57"/>
    </row>
    <row r="399" spans="1:17">
      <c r="A399" s="57"/>
      <c r="B399" s="57"/>
      <c r="C399" s="57"/>
      <c r="D399" s="57"/>
      <c r="E399" s="57"/>
      <c r="F399" s="57"/>
      <c r="G399" s="57"/>
      <c r="H399" s="57"/>
      <c r="I399" s="57"/>
      <c r="J399" s="58"/>
      <c r="K399" s="58"/>
      <c r="L399" s="57"/>
      <c r="M399" s="63"/>
      <c r="N399" s="63"/>
      <c r="O399" s="57"/>
      <c r="P399" s="59" t="str">
        <f>IF($A399="","",IF($K399="","NO END DATE",IF($K399&lt;TODAY(),"ENDED",IF($K399&lt;=TODAY()+30,"DUE IN 30 DAYS",IF($K399&lt;=TODAY()+60,"DUE IN 60 DAYS","CURRENT")))))</f>
        <v/>
      </c>
      <c r="Q399" s="57"/>
    </row>
    <row r="400" spans="1:17">
      <c r="A400" s="57"/>
      <c r="B400" s="57"/>
      <c r="C400" s="57"/>
      <c r="D400" s="57"/>
      <c r="E400" s="57"/>
      <c r="F400" s="57"/>
      <c r="G400" s="57"/>
      <c r="H400" s="57"/>
      <c r="I400" s="57"/>
      <c r="J400" s="58"/>
      <c r="K400" s="58"/>
      <c r="L400" s="57"/>
      <c r="M400" s="63"/>
      <c r="N400" s="63"/>
      <c r="O400" s="57"/>
      <c r="P400" s="59" t="str">
        <f>IF($A400="","",IF($K400="","NO END DATE",IF($K400&lt;TODAY(),"ENDED",IF($K400&lt;=TODAY()+30,"DUE IN 30 DAYS",IF($K400&lt;=TODAY()+60,"DUE IN 60 DAYS","CURRENT")))))</f>
        <v/>
      </c>
      <c r="Q400" s="57"/>
    </row>
    <row r="401" spans="1:17">
      <c r="A401" s="57"/>
      <c r="B401" s="57"/>
      <c r="C401" s="57"/>
      <c r="D401" s="57"/>
      <c r="E401" s="57"/>
      <c r="F401" s="57"/>
      <c r="G401" s="57"/>
      <c r="H401" s="57"/>
      <c r="I401" s="57"/>
      <c r="J401" s="58"/>
      <c r="K401" s="58"/>
      <c r="L401" s="57"/>
      <c r="M401" s="63"/>
      <c r="N401" s="63"/>
      <c r="O401" s="57"/>
      <c r="P401" s="59" t="str">
        <f>IF($A401="","",IF($K401="","NO END DATE",IF($K401&lt;TODAY(),"ENDED",IF($K401&lt;=TODAY()+30,"DUE IN 30 DAYS",IF($K401&lt;=TODAY()+60,"DUE IN 60 DAYS","CURRENT")))))</f>
        <v/>
      </c>
      <c r="Q401" s="57"/>
    </row>
    <row r="402" spans="1:17">
      <c r="A402" s="57"/>
      <c r="B402" s="57"/>
      <c r="C402" s="57"/>
      <c r="D402" s="57"/>
      <c r="E402" s="57"/>
      <c r="F402" s="57"/>
      <c r="G402" s="57"/>
      <c r="H402" s="57"/>
      <c r="I402" s="57"/>
      <c r="J402" s="58"/>
      <c r="K402" s="58"/>
      <c r="L402" s="57"/>
      <c r="M402" s="63"/>
      <c r="N402" s="63"/>
      <c r="O402" s="57"/>
      <c r="P402" s="59" t="str">
        <f>IF($A402="","",IF($K402="","NO END DATE",IF($K402&lt;TODAY(),"ENDED",IF($K402&lt;=TODAY()+30,"DUE IN 30 DAYS",IF($K402&lt;=TODAY()+60,"DUE IN 60 DAYS","CURRENT")))))</f>
        <v/>
      </c>
      <c r="Q402" s="57"/>
    </row>
    <row r="403" spans="1:17">
      <c r="A403" s="57"/>
      <c r="B403" s="57"/>
      <c r="C403" s="57"/>
      <c r="D403" s="57"/>
      <c r="E403" s="57"/>
      <c r="F403" s="57"/>
      <c r="G403" s="57"/>
      <c r="H403" s="57"/>
      <c r="I403" s="57"/>
      <c r="J403" s="58"/>
      <c r="K403" s="58"/>
      <c r="L403" s="57"/>
      <c r="M403" s="63"/>
      <c r="N403" s="63"/>
      <c r="O403" s="57"/>
      <c r="P403" s="59" t="str">
        <f>IF($A403="","",IF($K403="","NO END DATE",IF($K403&lt;TODAY(),"ENDED",IF($K403&lt;=TODAY()+30,"DUE IN 30 DAYS",IF($K403&lt;=TODAY()+60,"DUE IN 60 DAYS","CURRENT")))))</f>
        <v/>
      </c>
      <c r="Q403" s="57"/>
    </row>
    <row r="404" spans="1:17">
      <c r="A404" s="57"/>
      <c r="B404" s="57"/>
      <c r="C404" s="57"/>
      <c r="D404" s="57"/>
      <c r="E404" s="57"/>
      <c r="F404" s="57"/>
      <c r="G404" s="57"/>
      <c r="H404" s="57"/>
      <c r="I404" s="57"/>
      <c r="J404" s="58"/>
      <c r="K404" s="58"/>
      <c r="L404" s="57"/>
      <c r="M404" s="63"/>
      <c r="N404" s="63"/>
      <c r="O404" s="57"/>
      <c r="P404" s="59" t="str">
        <f>IF($A404="","",IF($K404="","NO END DATE",IF($K404&lt;TODAY(),"ENDED",IF($K404&lt;=TODAY()+30,"DUE IN 30 DAYS",IF($K404&lt;=TODAY()+60,"DUE IN 60 DAYS","CURRENT")))))</f>
        <v/>
      </c>
      <c r="Q404" s="57"/>
    </row>
    <row r="405" spans="1:17">
      <c r="A405" s="57"/>
      <c r="B405" s="57"/>
      <c r="C405" s="57"/>
      <c r="D405" s="57"/>
      <c r="E405" s="57"/>
      <c r="F405" s="57"/>
      <c r="G405" s="57"/>
      <c r="H405" s="57"/>
      <c r="I405" s="57"/>
      <c r="J405" s="58"/>
      <c r="K405" s="58"/>
      <c r="L405" s="57"/>
      <c r="M405" s="63"/>
      <c r="N405" s="63"/>
      <c r="O405" s="57"/>
      <c r="P405" s="59" t="str">
        <f>IF($A405="","",IF($K405="","NO END DATE",IF($K405&lt;TODAY(),"ENDED",IF($K405&lt;=TODAY()+30,"DUE IN 30 DAYS",IF($K405&lt;=TODAY()+60,"DUE IN 60 DAYS","CURRENT")))))</f>
        <v/>
      </c>
      <c r="Q405" s="57"/>
    </row>
    <row r="406" spans="1:17">
      <c r="A406" s="57"/>
      <c r="B406" s="57"/>
      <c r="C406" s="57"/>
      <c r="D406" s="57"/>
      <c r="E406" s="57"/>
      <c r="F406" s="57"/>
      <c r="G406" s="57"/>
      <c r="H406" s="57"/>
      <c r="I406" s="57"/>
      <c r="J406" s="58"/>
      <c r="K406" s="58"/>
      <c r="L406" s="57"/>
      <c r="M406" s="63"/>
      <c r="N406" s="63"/>
      <c r="O406" s="57"/>
      <c r="P406" s="59" t="str">
        <f>IF($A406="","",IF($K406="","NO END DATE",IF($K406&lt;TODAY(),"ENDED",IF($K406&lt;=TODAY()+30,"DUE IN 30 DAYS",IF($K406&lt;=TODAY()+60,"DUE IN 60 DAYS","CURRENT")))))</f>
        <v/>
      </c>
      <c r="Q406" s="57"/>
    </row>
    <row r="407" spans="1:17">
      <c r="A407" s="57"/>
      <c r="B407" s="57"/>
      <c r="C407" s="57"/>
      <c r="D407" s="57"/>
      <c r="E407" s="57"/>
      <c r="F407" s="57"/>
      <c r="G407" s="57"/>
      <c r="H407" s="57"/>
      <c r="I407" s="57"/>
      <c r="J407" s="58"/>
      <c r="K407" s="58"/>
      <c r="L407" s="57"/>
      <c r="M407" s="63"/>
      <c r="N407" s="63"/>
      <c r="O407" s="57"/>
      <c r="P407" s="59" t="str">
        <f>IF($A407="","",IF($K407="","NO END DATE",IF($K407&lt;TODAY(),"ENDED",IF($K407&lt;=TODAY()+30,"DUE IN 30 DAYS",IF($K407&lt;=TODAY()+60,"DUE IN 60 DAYS","CURRENT")))))</f>
        <v/>
      </c>
      <c r="Q407" s="57"/>
    </row>
    <row r="408" spans="1:17">
      <c r="A408" s="57"/>
      <c r="B408" s="57"/>
      <c r="C408" s="57"/>
      <c r="D408" s="57"/>
      <c r="E408" s="57"/>
      <c r="F408" s="57"/>
      <c r="G408" s="57"/>
      <c r="H408" s="57"/>
      <c r="I408" s="57"/>
      <c r="J408" s="58"/>
      <c r="K408" s="58"/>
      <c r="L408" s="57"/>
      <c r="M408" s="63"/>
      <c r="N408" s="63"/>
      <c r="O408" s="57"/>
      <c r="P408" s="59" t="str">
        <f>IF($A408="","",IF($K408="","NO END DATE",IF($K408&lt;TODAY(),"ENDED",IF($K408&lt;=TODAY()+30,"DUE IN 30 DAYS",IF($K408&lt;=TODAY()+60,"DUE IN 60 DAYS","CURRENT")))))</f>
        <v/>
      </c>
      <c r="Q408" s="57"/>
    </row>
    <row r="409" spans="1:17">
      <c r="A409" s="57"/>
      <c r="B409" s="57"/>
      <c r="C409" s="57"/>
      <c r="D409" s="57"/>
      <c r="E409" s="57"/>
      <c r="F409" s="57"/>
      <c r="G409" s="57"/>
      <c r="H409" s="57"/>
      <c r="I409" s="57"/>
      <c r="J409" s="58"/>
      <c r="K409" s="58"/>
      <c r="L409" s="57"/>
      <c r="M409" s="63"/>
      <c r="N409" s="63"/>
      <c r="O409" s="57"/>
      <c r="P409" s="59" t="str">
        <f>IF($A409="","",IF($K409="","NO END DATE",IF($K409&lt;TODAY(),"ENDED",IF($K409&lt;=TODAY()+30,"DUE IN 30 DAYS",IF($K409&lt;=TODAY()+60,"DUE IN 60 DAYS","CURRENT")))))</f>
        <v/>
      </c>
      <c r="Q409" s="57"/>
    </row>
    <row r="410" spans="1:17">
      <c r="A410" s="57"/>
      <c r="B410" s="57"/>
      <c r="C410" s="57"/>
      <c r="D410" s="57"/>
      <c r="E410" s="57"/>
      <c r="F410" s="57"/>
      <c r="G410" s="57"/>
      <c r="H410" s="57"/>
      <c r="I410" s="57"/>
      <c r="J410" s="58"/>
      <c r="K410" s="58"/>
      <c r="L410" s="57"/>
      <c r="M410" s="63"/>
      <c r="N410" s="63"/>
      <c r="O410" s="57"/>
      <c r="P410" s="59" t="str">
        <f>IF($A410="","",IF($K410="","NO END DATE",IF($K410&lt;TODAY(),"ENDED",IF($K410&lt;=TODAY()+30,"DUE IN 30 DAYS",IF($K410&lt;=TODAY()+60,"DUE IN 60 DAYS","CURRENT")))))</f>
        <v/>
      </c>
      <c r="Q410" s="57"/>
    </row>
    <row r="411" spans="1:17">
      <c r="A411" s="57"/>
      <c r="B411" s="57"/>
      <c r="C411" s="57"/>
      <c r="D411" s="57"/>
      <c r="E411" s="57"/>
      <c r="F411" s="57"/>
      <c r="G411" s="57"/>
      <c r="H411" s="57"/>
      <c r="I411" s="57"/>
      <c r="J411" s="58"/>
      <c r="K411" s="58"/>
      <c r="L411" s="57"/>
      <c r="M411" s="63"/>
      <c r="N411" s="63"/>
      <c r="O411" s="57"/>
      <c r="P411" s="59" t="str">
        <f>IF($A411="","",IF($K411="","NO END DATE",IF($K411&lt;TODAY(),"ENDED",IF($K411&lt;=TODAY()+30,"DUE IN 30 DAYS",IF($K411&lt;=TODAY()+60,"DUE IN 60 DAYS","CURRENT")))))</f>
        <v/>
      </c>
      <c r="Q411" s="57"/>
    </row>
    <row r="412" spans="1:17">
      <c r="A412" s="57"/>
      <c r="B412" s="57"/>
      <c r="C412" s="57"/>
      <c r="D412" s="57"/>
      <c r="E412" s="57"/>
      <c r="F412" s="57"/>
      <c r="G412" s="57"/>
      <c r="H412" s="57"/>
      <c r="I412" s="57"/>
      <c r="J412" s="58"/>
      <c r="K412" s="58"/>
      <c r="L412" s="57"/>
      <c r="M412" s="63"/>
      <c r="N412" s="63"/>
      <c r="O412" s="57"/>
      <c r="P412" s="59" t="str">
        <f>IF($A412="","",IF($K412="","NO END DATE",IF($K412&lt;TODAY(),"ENDED",IF($K412&lt;=TODAY()+30,"DUE IN 30 DAYS",IF($K412&lt;=TODAY()+60,"DUE IN 60 DAYS","CURRENT")))))</f>
        <v/>
      </c>
      <c r="Q412" s="57"/>
    </row>
    <row r="413" spans="1:17">
      <c r="A413" s="57"/>
      <c r="B413" s="57"/>
      <c r="C413" s="57"/>
      <c r="D413" s="57"/>
      <c r="E413" s="57"/>
      <c r="F413" s="57"/>
      <c r="G413" s="57"/>
      <c r="H413" s="57"/>
      <c r="I413" s="57"/>
      <c r="J413" s="58"/>
      <c r="K413" s="58"/>
      <c r="L413" s="57"/>
      <c r="M413" s="63"/>
      <c r="N413" s="63"/>
      <c r="O413" s="57"/>
      <c r="P413" s="59" t="str">
        <f>IF($A413="","",IF($K413="","NO END DATE",IF($K413&lt;TODAY(),"ENDED",IF($K413&lt;=TODAY()+30,"DUE IN 30 DAYS",IF($K413&lt;=TODAY()+60,"DUE IN 60 DAYS","CURRENT")))))</f>
        <v/>
      </c>
      <c r="Q413" s="57"/>
    </row>
    <row r="414" spans="1:17">
      <c r="A414" s="57"/>
      <c r="B414" s="57"/>
      <c r="C414" s="57"/>
      <c r="D414" s="57"/>
      <c r="E414" s="57"/>
      <c r="F414" s="57"/>
      <c r="G414" s="57"/>
      <c r="H414" s="57"/>
      <c r="I414" s="57"/>
      <c r="J414" s="58"/>
      <c r="K414" s="58"/>
      <c r="L414" s="57"/>
      <c r="M414" s="63"/>
      <c r="N414" s="63"/>
      <c r="O414" s="57"/>
      <c r="P414" s="59" t="str">
        <f>IF($A414="","",IF($K414="","NO END DATE",IF($K414&lt;TODAY(),"ENDED",IF($K414&lt;=TODAY()+30,"DUE IN 30 DAYS",IF($K414&lt;=TODAY()+60,"DUE IN 60 DAYS","CURRENT")))))</f>
        <v/>
      </c>
      <c r="Q414" s="57"/>
    </row>
    <row r="415" spans="1:17">
      <c r="A415" s="57"/>
      <c r="B415" s="57"/>
      <c r="C415" s="57"/>
      <c r="D415" s="57"/>
      <c r="E415" s="57"/>
      <c r="F415" s="57"/>
      <c r="G415" s="57"/>
      <c r="H415" s="57"/>
      <c r="I415" s="57"/>
      <c r="J415" s="58"/>
      <c r="K415" s="58"/>
      <c r="L415" s="57"/>
      <c r="M415" s="63"/>
      <c r="N415" s="63"/>
      <c r="O415" s="57"/>
      <c r="P415" s="59" t="str">
        <f>IF($A415="","",IF($K415="","NO END DATE",IF($K415&lt;TODAY(),"ENDED",IF($K415&lt;=TODAY()+30,"DUE IN 30 DAYS",IF($K415&lt;=TODAY()+60,"DUE IN 60 DAYS","CURRENT")))))</f>
        <v/>
      </c>
      <c r="Q415" s="57"/>
    </row>
    <row r="416" spans="1:17">
      <c r="A416" s="57"/>
      <c r="B416" s="57"/>
      <c r="C416" s="57"/>
      <c r="D416" s="57"/>
      <c r="E416" s="57"/>
      <c r="F416" s="57"/>
      <c r="G416" s="57"/>
      <c r="H416" s="57"/>
      <c r="I416" s="57"/>
      <c r="J416" s="58"/>
      <c r="K416" s="58"/>
      <c r="L416" s="57"/>
      <c r="M416" s="63"/>
      <c r="N416" s="63"/>
      <c r="O416" s="57"/>
      <c r="P416" s="59" t="str">
        <f>IF($A416="","",IF($K416="","NO END DATE",IF($K416&lt;TODAY(),"ENDED",IF($K416&lt;=TODAY()+30,"DUE IN 30 DAYS",IF($K416&lt;=TODAY()+60,"DUE IN 60 DAYS","CURRENT")))))</f>
        <v/>
      </c>
      <c r="Q416" s="57"/>
    </row>
    <row r="417" spans="1:17">
      <c r="A417" s="57"/>
      <c r="B417" s="57"/>
      <c r="C417" s="57"/>
      <c r="D417" s="57"/>
      <c r="E417" s="57"/>
      <c r="F417" s="57"/>
      <c r="G417" s="57"/>
      <c r="H417" s="57"/>
      <c r="I417" s="57"/>
      <c r="J417" s="58"/>
      <c r="K417" s="58"/>
      <c r="L417" s="57"/>
      <c r="M417" s="63"/>
      <c r="N417" s="63"/>
      <c r="O417" s="57"/>
      <c r="P417" s="59" t="str">
        <f>IF($A417="","",IF($K417="","NO END DATE",IF($K417&lt;TODAY(),"ENDED",IF($K417&lt;=TODAY()+30,"DUE IN 30 DAYS",IF($K417&lt;=TODAY()+60,"DUE IN 60 DAYS","CURRENT")))))</f>
        <v/>
      </c>
      <c r="Q417" s="57"/>
    </row>
    <row r="418" spans="1:17">
      <c r="A418" s="57"/>
      <c r="B418" s="57"/>
      <c r="C418" s="57"/>
      <c r="D418" s="57"/>
      <c r="E418" s="57"/>
      <c r="F418" s="57"/>
      <c r="G418" s="57"/>
      <c r="H418" s="57"/>
      <c r="I418" s="57"/>
      <c r="J418" s="58"/>
      <c r="K418" s="58"/>
      <c r="L418" s="57"/>
      <c r="M418" s="63"/>
      <c r="N418" s="63"/>
      <c r="O418" s="57"/>
      <c r="P418" s="59" t="str">
        <f>IF($A418="","",IF($K418="","NO END DATE",IF($K418&lt;TODAY(),"ENDED",IF($K418&lt;=TODAY()+30,"DUE IN 30 DAYS",IF($K418&lt;=TODAY()+60,"DUE IN 60 DAYS","CURRENT")))))</f>
        <v/>
      </c>
      <c r="Q418" s="57"/>
    </row>
    <row r="419" spans="1:17">
      <c r="A419" s="57"/>
      <c r="B419" s="57"/>
      <c r="C419" s="57"/>
      <c r="D419" s="57"/>
      <c r="E419" s="57"/>
      <c r="F419" s="57"/>
      <c r="G419" s="57"/>
      <c r="H419" s="57"/>
      <c r="I419" s="57"/>
      <c r="J419" s="58"/>
      <c r="K419" s="58"/>
      <c r="L419" s="57"/>
      <c r="M419" s="63"/>
      <c r="N419" s="63"/>
      <c r="O419" s="57"/>
      <c r="P419" s="59" t="str">
        <f>IF($A419="","",IF($K419="","NO END DATE",IF($K419&lt;TODAY(),"ENDED",IF($K419&lt;=TODAY()+30,"DUE IN 30 DAYS",IF($K419&lt;=TODAY()+60,"DUE IN 60 DAYS","CURRENT")))))</f>
        <v/>
      </c>
      <c r="Q419" s="57"/>
    </row>
    <row r="420" spans="1:17">
      <c r="A420" s="57"/>
      <c r="B420" s="57"/>
      <c r="C420" s="57"/>
      <c r="D420" s="57"/>
      <c r="E420" s="57"/>
      <c r="F420" s="57"/>
      <c r="G420" s="57"/>
      <c r="H420" s="57"/>
      <c r="I420" s="57"/>
      <c r="J420" s="58"/>
      <c r="K420" s="58"/>
      <c r="L420" s="57"/>
      <c r="M420" s="63"/>
      <c r="N420" s="63"/>
      <c r="O420" s="57"/>
      <c r="P420" s="59" t="str">
        <f>IF($A420="","",IF($K420="","NO END DATE",IF($K420&lt;TODAY(),"ENDED",IF($K420&lt;=TODAY()+30,"DUE IN 30 DAYS",IF($K420&lt;=TODAY()+60,"DUE IN 60 DAYS","CURRENT")))))</f>
        <v/>
      </c>
      <c r="Q420" s="57"/>
    </row>
    <row r="421" spans="1:17">
      <c r="A421" s="57"/>
      <c r="B421" s="57"/>
      <c r="C421" s="57"/>
      <c r="D421" s="57"/>
      <c r="E421" s="57"/>
      <c r="F421" s="57"/>
      <c r="G421" s="57"/>
      <c r="H421" s="57"/>
      <c r="I421" s="57"/>
      <c r="J421" s="58"/>
      <c r="K421" s="58"/>
      <c r="L421" s="57"/>
      <c r="M421" s="63"/>
      <c r="N421" s="63"/>
      <c r="O421" s="57"/>
      <c r="P421" s="59" t="str">
        <f>IF($A421="","",IF($K421="","NO END DATE",IF($K421&lt;TODAY(),"ENDED",IF($K421&lt;=TODAY()+30,"DUE IN 30 DAYS",IF($K421&lt;=TODAY()+60,"DUE IN 60 DAYS","CURRENT")))))</f>
        <v/>
      </c>
      <c r="Q421" s="57"/>
    </row>
    <row r="422" spans="1:17">
      <c r="A422" s="57"/>
      <c r="B422" s="57"/>
      <c r="C422" s="57"/>
      <c r="D422" s="57"/>
      <c r="E422" s="57"/>
      <c r="F422" s="57"/>
      <c r="G422" s="57"/>
      <c r="H422" s="57"/>
      <c r="I422" s="57"/>
      <c r="J422" s="58"/>
      <c r="K422" s="58"/>
      <c r="L422" s="57"/>
      <c r="M422" s="63"/>
      <c r="N422" s="63"/>
      <c r="O422" s="57"/>
      <c r="P422" s="59" t="str">
        <f>IF($A422="","",IF($K422="","NO END DATE",IF($K422&lt;TODAY(),"ENDED",IF($K422&lt;=TODAY()+30,"DUE IN 30 DAYS",IF($K422&lt;=TODAY()+60,"DUE IN 60 DAYS","CURRENT")))))</f>
        <v/>
      </c>
      <c r="Q422" s="57"/>
    </row>
    <row r="423" spans="1:17">
      <c r="A423" s="57"/>
      <c r="B423" s="57"/>
      <c r="C423" s="57"/>
      <c r="D423" s="57"/>
      <c r="E423" s="57"/>
      <c r="F423" s="57"/>
      <c r="G423" s="57"/>
      <c r="H423" s="57"/>
      <c r="I423" s="57"/>
      <c r="J423" s="58"/>
      <c r="K423" s="58"/>
      <c r="L423" s="57"/>
      <c r="M423" s="63"/>
      <c r="N423" s="63"/>
      <c r="O423" s="57"/>
      <c r="P423" s="59" t="str">
        <f>IF($A423="","",IF($K423="","NO END DATE",IF($K423&lt;TODAY(),"ENDED",IF($K423&lt;=TODAY()+30,"DUE IN 30 DAYS",IF($K423&lt;=TODAY()+60,"DUE IN 60 DAYS","CURRENT")))))</f>
        <v/>
      </c>
      <c r="Q423" s="57"/>
    </row>
    <row r="424" spans="1:17">
      <c r="A424" s="57"/>
      <c r="B424" s="57"/>
      <c r="C424" s="57"/>
      <c r="D424" s="57"/>
      <c r="E424" s="57"/>
      <c r="F424" s="57"/>
      <c r="G424" s="57"/>
      <c r="H424" s="57"/>
      <c r="I424" s="57"/>
      <c r="J424" s="58"/>
      <c r="K424" s="58"/>
      <c r="L424" s="57"/>
      <c r="M424" s="63"/>
      <c r="N424" s="63"/>
      <c r="O424" s="57"/>
      <c r="P424" s="59" t="str">
        <f>IF($A424="","",IF($K424="","NO END DATE",IF($K424&lt;TODAY(),"ENDED",IF($K424&lt;=TODAY()+30,"DUE IN 30 DAYS",IF($K424&lt;=TODAY()+60,"DUE IN 60 DAYS","CURRENT")))))</f>
        <v/>
      </c>
      <c r="Q424" s="57"/>
    </row>
    <row r="425" spans="1:17">
      <c r="A425" s="57"/>
      <c r="B425" s="57"/>
      <c r="C425" s="57"/>
      <c r="D425" s="57"/>
      <c r="E425" s="57"/>
      <c r="F425" s="57"/>
      <c r="G425" s="57"/>
      <c r="H425" s="57"/>
      <c r="I425" s="57"/>
      <c r="J425" s="58"/>
      <c r="K425" s="58"/>
      <c r="L425" s="57"/>
      <c r="M425" s="63"/>
      <c r="N425" s="63"/>
      <c r="O425" s="57"/>
      <c r="P425" s="59" t="str">
        <f>IF($A425="","",IF($K425="","NO END DATE",IF($K425&lt;TODAY(),"ENDED",IF($K425&lt;=TODAY()+30,"DUE IN 30 DAYS",IF($K425&lt;=TODAY()+60,"DUE IN 60 DAYS","CURRENT")))))</f>
        <v/>
      </c>
      <c r="Q425" s="57"/>
    </row>
    <row r="426" spans="1:17">
      <c r="A426" s="57"/>
      <c r="B426" s="57"/>
      <c r="C426" s="57"/>
      <c r="D426" s="57"/>
      <c r="E426" s="57"/>
      <c r="F426" s="57"/>
      <c r="G426" s="57"/>
      <c r="H426" s="57"/>
      <c r="I426" s="57"/>
      <c r="J426" s="58"/>
      <c r="K426" s="58"/>
      <c r="L426" s="57"/>
      <c r="M426" s="63"/>
      <c r="N426" s="63"/>
      <c r="O426" s="57"/>
      <c r="P426" s="59" t="str">
        <f>IF($A426="","",IF($K426="","NO END DATE",IF($K426&lt;TODAY(),"ENDED",IF($K426&lt;=TODAY()+30,"DUE IN 30 DAYS",IF($K426&lt;=TODAY()+60,"DUE IN 60 DAYS","CURRENT")))))</f>
        <v/>
      </c>
      <c r="Q426" s="57"/>
    </row>
    <row r="427" spans="1:17">
      <c r="A427" s="57"/>
      <c r="B427" s="57"/>
      <c r="C427" s="57"/>
      <c r="D427" s="57"/>
      <c r="E427" s="57"/>
      <c r="F427" s="57"/>
      <c r="G427" s="57"/>
      <c r="H427" s="57"/>
      <c r="I427" s="57"/>
      <c r="J427" s="58"/>
      <c r="K427" s="58"/>
      <c r="L427" s="57"/>
      <c r="M427" s="63"/>
      <c r="N427" s="63"/>
      <c r="O427" s="57"/>
      <c r="P427" s="59" t="str">
        <f>IF($A427="","",IF($K427="","NO END DATE",IF($K427&lt;TODAY(),"ENDED",IF($K427&lt;=TODAY()+30,"DUE IN 30 DAYS",IF($K427&lt;=TODAY()+60,"DUE IN 60 DAYS","CURRENT")))))</f>
        <v/>
      </c>
      <c r="Q427" s="57"/>
    </row>
    <row r="428" spans="1:17">
      <c r="A428" s="57"/>
      <c r="B428" s="57"/>
      <c r="C428" s="57"/>
      <c r="D428" s="57"/>
      <c r="E428" s="57"/>
      <c r="F428" s="57"/>
      <c r="G428" s="57"/>
      <c r="H428" s="57"/>
      <c r="I428" s="57"/>
      <c r="J428" s="58"/>
      <c r="K428" s="58"/>
      <c r="L428" s="57"/>
      <c r="M428" s="63"/>
      <c r="N428" s="63"/>
      <c r="O428" s="57"/>
      <c r="P428" s="59" t="str">
        <f>IF($A428="","",IF($K428="","NO END DATE",IF($K428&lt;TODAY(),"ENDED",IF($K428&lt;=TODAY()+30,"DUE IN 30 DAYS",IF($K428&lt;=TODAY()+60,"DUE IN 60 DAYS","CURRENT")))))</f>
        <v/>
      </c>
      <c r="Q428" s="57"/>
    </row>
    <row r="429" spans="1:17">
      <c r="A429" s="57"/>
      <c r="B429" s="57"/>
      <c r="C429" s="57"/>
      <c r="D429" s="57"/>
      <c r="E429" s="57"/>
      <c r="F429" s="57"/>
      <c r="G429" s="57"/>
      <c r="H429" s="57"/>
      <c r="I429" s="57"/>
      <c r="J429" s="58"/>
      <c r="K429" s="58"/>
      <c r="L429" s="57"/>
      <c r="M429" s="63"/>
      <c r="N429" s="63"/>
      <c r="O429" s="57"/>
      <c r="P429" s="59" t="str">
        <f>IF($A429="","",IF($K429="","NO END DATE",IF($K429&lt;TODAY(),"ENDED",IF($K429&lt;=TODAY()+30,"DUE IN 30 DAYS",IF($K429&lt;=TODAY()+60,"DUE IN 60 DAYS","CURRENT")))))</f>
        <v/>
      </c>
      <c r="Q429" s="57"/>
    </row>
    <row r="430" spans="1:17">
      <c r="A430" s="57"/>
      <c r="B430" s="57"/>
      <c r="C430" s="57"/>
      <c r="D430" s="57"/>
      <c r="E430" s="57"/>
      <c r="F430" s="57"/>
      <c r="G430" s="57"/>
      <c r="H430" s="57"/>
      <c r="I430" s="57"/>
      <c r="J430" s="58"/>
      <c r="K430" s="58"/>
      <c r="L430" s="57"/>
      <c r="M430" s="63"/>
      <c r="N430" s="63"/>
      <c r="O430" s="57"/>
      <c r="P430" s="59" t="str">
        <f>IF($A430="","",IF($K430="","NO END DATE",IF($K430&lt;TODAY(),"ENDED",IF($K430&lt;=TODAY()+30,"DUE IN 30 DAYS",IF($K430&lt;=TODAY()+60,"DUE IN 60 DAYS","CURRENT")))))</f>
        <v/>
      </c>
      <c r="Q430" s="57"/>
    </row>
    <row r="431" spans="1:17">
      <c r="A431" s="57"/>
      <c r="B431" s="57"/>
      <c r="C431" s="57"/>
      <c r="D431" s="57"/>
      <c r="E431" s="57"/>
      <c r="F431" s="57"/>
      <c r="G431" s="57"/>
      <c r="H431" s="57"/>
      <c r="I431" s="57"/>
      <c r="J431" s="58"/>
      <c r="K431" s="58"/>
      <c r="L431" s="57"/>
      <c r="M431" s="63"/>
      <c r="N431" s="63"/>
      <c r="O431" s="57"/>
      <c r="P431" s="59" t="str">
        <f>IF($A431="","",IF($K431="","NO END DATE",IF($K431&lt;TODAY(),"ENDED",IF($K431&lt;=TODAY()+30,"DUE IN 30 DAYS",IF($K431&lt;=TODAY()+60,"DUE IN 60 DAYS","CURRENT")))))</f>
        <v/>
      </c>
      <c r="Q431" s="57"/>
    </row>
    <row r="432" spans="1:17">
      <c r="A432" s="57"/>
      <c r="B432" s="57"/>
      <c r="C432" s="57"/>
      <c r="D432" s="57"/>
      <c r="E432" s="57"/>
      <c r="F432" s="57"/>
      <c r="G432" s="57"/>
      <c r="H432" s="57"/>
      <c r="I432" s="57"/>
      <c r="J432" s="58"/>
      <c r="K432" s="58"/>
      <c r="L432" s="57"/>
      <c r="M432" s="63"/>
      <c r="N432" s="63"/>
      <c r="O432" s="57"/>
      <c r="P432" s="59" t="str">
        <f>IF($A432="","",IF($K432="","NO END DATE",IF($K432&lt;TODAY(),"ENDED",IF($K432&lt;=TODAY()+30,"DUE IN 30 DAYS",IF($K432&lt;=TODAY()+60,"DUE IN 60 DAYS","CURRENT")))))</f>
        <v/>
      </c>
      <c r="Q432" s="57"/>
    </row>
    <row r="433" spans="1:17">
      <c r="A433" s="57"/>
      <c r="B433" s="57"/>
      <c r="C433" s="57"/>
      <c r="D433" s="57"/>
      <c r="E433" s="57"/>
      <c r="F433" s="57"/>
      <c r="G433" s="57"/>
      <c r="H433" s="57"/>
      <c r="I433" s="57"/>
      <c r="J433" s="58"/>
      <c r="K433" s="58"/>
      <c r="L433" s="57"/>
      <c r="M433" s="63"/>
      <c r="N433" s="63"/>
      <c r="O433" s="57"/>
      <c r="P433" s="59" t="str">
        <f>IF($A433="","",IF($K433="","NO END DATE",IF($K433&lt;TODAY(),"ENDED",IF($K433&lt;=TODAY()+30,"DUE IN 30 DAYS",IF($K433&lt;=TODAY()+60,"DUE IN 60 DAYS","CURRENT")))))</f>
        <v/>
      </c>
      <c r="Q433" s="57"/>
    </row>
    <row r="434" spans="1:17">
      <c r="A434" s="57"/>
      <c r="B434" s="57"/>
      <c r="C434" s="57"/>
      <c r="D434" s="57"/>
      <c r="E434" s="57"/>
      <c r="F434" s="57"/>
      <c r="G434" s="57"/>
      <c r="H434" s="57"/>
      <c r="I434" s="57"/>
      <c r="J434" s="58"/>
      <c r="K434" s="58"/>
      <c r="L434" s="57"/>
      <c r="M434" s="63"/>
      <c r="N434" s="63"/>
      <c r="O434" s="57"/>
      <c r="P434" s="59" t="str">
        <f>IF($A434="","",IF($K434="","NO END DATE",IF($K434&lt;TODAY(),"ENDED",IF($K434&lt;=TODAY()+30,"DUE IN 30 DAYS",IF($K434&lt;=TODAY()+60,"DUE IN 60 DAYS","CURRENT")))))</f>
        <v/>
      </c>
      <c r="Q434" s="57"/>
    </row>
    <row r="435" spans="1:17">
      <c r="A435" s="57"/>
      <c r="B435" s="57"/>
      <c r="C435" s="57"/>
      <c r="D435" s="57"/>
      <c r="E435" s="57"/>
      <c r="F435" s="57"/>
      <c r="G435" s="57"/>
      <c r="H435" s="57"/>
      <c r="I435" s="57"/>
      <c r="J435" s="58"/>
      <c r="K435" s="58"/>
      <c r="L435" s="57"/>
      <c r="M435" s="63"/>
      <c r="N435" s="63"/>
      <c r="O435" s="57"/>
      <c r="P435" s="59" t="str">
        <f>IF($A435="","",IF($K435="","NO END DATE",IF($K435&lt;TODAY(),"ENDED",IF($K435&lt;=TODAY()+30,"DUE IN 30 DAYS",IF($K435&lt;=TODAY()+60,"DUE IN 60 DAYS","CURRENT")))))</f>
        <v/>
      </c>
      <c r="Q435" s="57"/>
    </row>
    <row r="436" spans="1:17">
      <c r="A436" s="57"/>
      <c r="B436" s="57"/>
      <c r="C436" s="57"/>
      <c r="D436" s="57"/>
      <c r="E436" s="57"/>
      <c r="F436" s="57"/>
      <c r="G436" s="57"/>
      <c r="H436" s="57"/>
      <c r="I436" s="57"/>
      <c r="J436" s="58"/>
      <c r="K436" s="58"/>
      <c r="L436" s="57"/>
      <c r="M436" s="63"/>
      <c r="N436" s="63"/>
      <c r="O436" s="57"/>
      <c r="P436" s="59" t="str">
        <f>IF($A436="","",IF($K436="","NO END DATE",IF($K436&lt;TODAY(),"ENDED",IF($K436&lt;=TODAY()+30,"DUE IN 30 DAYS",IF($K436&lt;=TODAY()+60,"DUE IN 60 DAYS","CURRENT")))))</f>
        <v/>
      </c>
      <c r="Q436" s="57"/>
    </row>
    <row r="437" spans="1:17">
      <c r="A437" s="57"/>
      <c r="B437" s="57"/>
      <c r="C437" s="57"/>
      <c r="D437" s="57"/>
      <c r="E437" s="57"/>
      <c r="F437" s="57"/>
      <c r="G437" s="57"/>
      <c r="H437" s="57"/>
      <c r="I437" s="57"/>
      <c r="J437" s="58"/>
      <c r="K437" s="58"/>
      <c r="L437" s="57"/>
      <c r="M437" s="63"/>
      <c r="N437" s="63"/>
      <c r="O437" s="57"/>
      <c r="P437" s="59" t="str">
        <f>IF($A437="","",IF($K437="","NO END DATE",IF($K437&lt;TODAY(),"ENDED",IF($K437&lt;=TODAY()+30,"DUE IN 30 DAYS",IF($K437&lt;=TODAY()+60,"DUE IN 60 DAYS","CURRENT")))))</f>
        <v/>
      </c>
      <c r="Q437" s="57"/>
    </row>
    <row r="438" spans="1:17">
      <c r="A438" s="57"/>
      <c r="B438" s="57"/>
      <c r="C438" s="57"/>
      <c r="D438" s="57"/>
      <c r="E438" s="57"/>
      <c r="F438" s="57"/>
      <c r="G438" s="57"/>
      <c r="H438" s="57"/>
      <c r="I438" s="57"/>
      <c r="J438" s="58"/>
      <c r="K438" s="58"/>
      <c r="L438" s="57"/>
      <c r="M438" s="63"/>
      <c r="N438" s="63"/>
      <c r="O438" s="57"/>
      <c r="P438" s="59" t="str">
        <f>IF($A438="","",IF($K438="","NO END DATE",IF($K438&lt;TODAY(),"ENDED",IF($K438&lt;=TODAY()+30,"DUE IN 30 DAYS",IF($K438&lt;=TODAY()+60,"DUE IN 60 DAYS","CURRENT")))))</f>
        <v/>
      </c>
      <c r="Q438" s="57"/>
    </row>
    <row r="439" spans="1:17">
      <c r="A439" s="57"/>
      <c r="B439" s="57"/>
      <c r="C439" s="57"/>
      <c r="D439" s="57"/>
      <c r="E439" s="57"/>
      <c r="F439" s="57"/>
      <c r="G439" s="57"/>
      <c r="H439" s="57"/>
      <c r="I439" s="57"/>
      <c r="J439" s="58"/>
      <c r="K439" s="58"/>
      <c r="L439" s="57"/>
      <c r="M439" s="63"/>
      <c r="N439" s="63"/>
      <c r="O439" s="57"/>
      <c r="P439" s="59" t="str">
        <f>IF($A439="","",IF($K439="","NO END DATE",IF($K439&lt;TODAY(),"ENDED",IF($K439&lt;=TODAY()+30,"DUE IN 30 DAYS",IF($K439&lt;=TODAY()+60,"DUE IN 60 DAYS","CURRENT")))))</f>
        <v/>
      </c>
      <c r="Q439" s="57"/>
    </row>
    <row r="440" spans="1:17">
      <c r="A440" s="57"/>
      <c r="B440" s="57"/>
      <c r="C440" s="57"/>
      <c r="D440" s="57"/>
      <c r="E440" s="57"/>
      <c r="F440" s="57"/>
      <c r="G440" s="57"/>
      <c r="H440" s="57"/>
      <c r="I440" s="57"/>
      <c r="J440" s="58"/>
      <c r="K440" s="58"/>
      <c r="L440" s="57"/>
      <c r="M440" s="63"/>
      <c r="N440" s="63"/>
      <c r="O440" s="57"/>
      <c r="P440" s="59" t="str">
        <f>IF($A440="","",IF($K440="","NO END DATE",IF($K440&lt;TODAY(),"ENDED",IF($K440&lt;=TODAY()+30,"DUE IN 30 DAYS",IF($K440&lt;=TODAY()+60,"DUE IN 60 DAYS","CURRENT")))))</f>
        <v/>
      </c>
      <c r="Q440" s="57"/>
    </row>
    <row r="441" spans="1:17">
      <c r="A441" s="57"/>
      <c r="B441" s="57"/>
      <c r="C441" s="57"/>
      <c r="D441" s="57"/>
      <c r="E441" s="57"/>
      <c r="F441" s="57"/>
      <c r="G441" s="57"/>
      <c r="H441" s="57"/>
      <c r="I441" s="57"/>
      <c r="J441" s="58"/>
      <c r="K441" s="58"/>
      <c r="L441" s="57"/>
      <c r="M441" s="63"/>
      <c r="N441" s="63"/>
      <c r="O441" s="57"/>
      <c r="P441" s="59" t="str">
        <f>IF($A441="","",IF($K441="","NO END DATE",IF($K441&lt;TODAY(),"ENDED",IF($K441&lt;=TODAY()+30,"DUE IN 30 DAYS",IF($K441&lt;=TODAY()+60,"DUE IN 60 DAYS","CURRENT")))))</f>
        <v/>
      </c>
      <c r="Q441" s="57"/>
    </row>
    <row r="442" spans="1:17">
      <c r="A442" s="57"/>
      <c r="B442" s="57"/>
      <c r="C442" s="57"/>
      <c r="D442" s="57"/>
      <c r="E442" s="57"/>
      <c r="F442" s="57"/>
      <c r="G442" s="57"/>
      <c r="H442" s="57"/>
      <c r="I442" s="57"/>
      <c r="J442" s="58"/>
      <c r="K442" s="58"/>
      <c r="L442" s="57"/>
      <c r="M442" s="63"/>
      <c r="N442" s="63"/>
      <c r="O442" s="57"/>
      <c r="P442" s="59" t="str">
        <f>IF($A442="","",IF($K442="","NO END DATE",IF($K442&lt;TODAY(),"ENDED",IF($K442&lt;=TODAY()+30,"DUE IN 30 DAYS",IF($K442&lt;=TODAY()+60,"DUE IN 60 DAYS","CURRENT")))))</f>
        <v/>
      </c>
      <c r="Q442" s="57"/>
    </row>
    <row r="443" spans="1:17">
      <c r="A443" s="57"/>
      <c r="B443" s="57"/>
      <c r="C443" s="57"/>
      <c r="D443" s="57"/>
      <c r="E443" s="57"/>
      <c r="F443" s="57"/>
      <c r="G443" s="57"/>
      <c r="H443" s="57"/>
      <c r="I443" s="57"/>
      <c r="J443" s="58"/>
      <c r="K443" s="58"/>
      <c r="L443" s="57"/>
      <c r="M443" s="63"/>
      <c r="N443" s="63"/>
      <c r="O443" s="57"/>
      <c r="P443" s="59" t="str">
        <f>IF($A443="","",IF($K443="","NO END DATE",IF($K443&lt;TODAY(),"ENDED",IF($K443&lt;=TODAY()+30,"DUE IN 30 DAYS",IF($K443&lt;=TODAY()+60,"DUE IN 60 DAYS","CURRENT")))))</f>
        <v/>
      </c>
      <c r="Q443" s="57"/>
    </row>
    <row r="444" spans="1:17">
      <c r="A444" s="57"/>
      <c r="B444" s="57"/>
      <c r="C444" s="57"/>
      <c r="D444" s="57"/>
      <c r="E444" s="57"/>
      <c r="F444" s="57"/>
      <c r="G444" s="57"/>
      <c r="H444" s="57"/>
      <c r="I444" s="57"/>
      <c r="J444" s="58"/>
      <c r="K444" s="58"/>
      <c r="L444" s="57"/>
      <c r="M444" s="63"/>
      <c r="N444" s="63"/>
      <c r="O444" s="57"/>
      <c r="P444" s="59" t="str">
        <f>IF($A444="","",IF($K444="","NO END DATE",IF($K444&lt;TODAY(),"ENDED",IF($K444&lt;=TODAY()+30,"DUE IN 30 DAYS",IF($K444&lt;=TODAY()+60,"DUE IN 60 DAYS","CURRENT")))))</f>
        <v/>
      </c>
      <c r="Q444" s="57"/>
    </row>
    <row r="445" spans="1:17">
      <c r="A445" s="57"/>
      <c r="B445" s="57"/>
      <c r="C445" s="57"/>
      <c r="D445" s="57"/>
      <c r="E445" s="57"/>
      <c r="F445" s="57"/>
      <c r="G445" s="57"/>
      <c r="H445" s="57"/>
      <c r="I445" s="57"/>
      <c r="J445" s="58"/>
      <c r="K445" s="58"/>
      <c r="L445" s="57"/>
      <c r="M445" s="63"/>
      <c r="N445" s="63"/>
      <c r="O445" s="57"/>
      <c r="P445" s="59" t="str">
        <f>IF($A445="","",IF($K445="","NO END DATE",IF($K445&lt;TODAY(),"ENDED",IF($K445&lt;=TODAY()+30,"DUE IN 30 DAYS",IF($K445&lt;=TODAY()+60,"DUE IN 60 DAYS","CURRENT")))))</f>
        <v/>
      </c>
      <c r="Q445" s="57"/>
    </row>
    <row r="446" spans="1:17">
      <c r="A446" s="57"/>
      <c r="B446" s="57"/>
      <c r="C446" s="57"/>
      <c r="D446" s="57"/>
      <c r="E446" s="57"/>
      <c r="F446" s="57"/>
      <c r="G446" s="57"/>
      <c r="H446" s="57"/>
      <c r="I446" s="57"/>
      <c r="J446" s="58"/>
      <c r="K446" s="58"/>
      <c r="L446" s="57"/>
      <c r="M446" s="63"/>
      <c r="N446" s="63"/>
      <c r="O446" s="57"/>
      <c r="P446" s="59" t="str">
        <f>IF($A446="","",IF($K446="","NO END DATE",IF($K446&lt;TODAY(),"ENDED",IF($K446&lt;=TODAY()+30,"DUE IN 30 DAYS",IF($K446&lt;=TODAY()+60,"DUE IN 60 DAYS","CURRENT")))))</f>
        <v/>
      </c>
      <c r="Q446" s="57"/>
    </row>
    <row r="447" spans="1:17">
      <c r="A447" s="57"/>
      <c r="B447" s="57"/>
      <c r="C447" s="57"/>
      <c r="D447" s="57"/>
      <c r="E447" s="57"/>
      <c r="F447" s="57"/>
      <c r="G447" s="57"/>
      <c r="H447" s="57"/>
      <c r="I447" s="57"/>
      <c r="J447" s="58"/>
      <c r="K447" s="58"/>
      <c r="L447" s="57"/>
      <c r="M447" s="63"/>
      <c r="N447" s="63"/>
      <c r="O447" s="57"/>
      <c r="P447" s="59" t="str">
        <f>IF($A447="","",IF($K447="","NO END DATE",IF($K447&lt;TODAY(),"ENDED",IF($K447&lt;=TODAY()+30,"DUE IN 30 DAYS",IF($K447&lt;=TODAY()+60,"DUE IN 60 DAYS","CURRENT")))))</f>
        <v/>
      </c>
      <c r="Q447" s="57"/>
    </row>
    <row r="448" spans="1:17">
      <c r="A448" s="57"/>
      <c r="B448" s="57"/>
      <c r="C448" s="57"/>
      <c r="D448" s="57"/>
      <c r="E448" s="57"/>
      <c r="F448" s="57"/>
      <c r="G448" s="57"/>
      <c r="H448" s="57"/>
      <c r="I448" s="57"/>
      <c r="J448" s="58"/>
      <c r="K448" s="58"/>
      <c r="L448" s="57"/>
      <c r="M448" s="63"/>
      <c r="N448" s="63"/>
      <c r="O448" s="57"/>
      <c r="P448" s="59" t="str">
        <f>IF($A448="","",IF($K448="","NO END DATE",IF($K448&lt;TODAY(),"ENDED",IF($K448&lt;=TODAY()+30,"DUE IN 30 DAYS",IF($K448&lt;=TODAY()+60,"DUE IN 60 DAYS","CURRENT")))))</f>
        <v/>
      </c>
      <c r="Q448" s="57"/>
    </row>
    <row r="449" spans="1:17">
      <c r="A449" s="57"/>
      <c r="B449" s="57"/>
      <c r="C449" s="57"/>
      <c r="D449" s="57"/>
      <c r="E449" s="57"/>
      <c r="F449" s="57"/>
      <c r="G449" s="57"/>
      <c r="H449" s="57"/>
      <c r="I449" s="57"/>
      <c r="J449" s="58"/>
      <c r="K449" s="58"/>
      <c r="L449" s="57"/>
      <c r="M449" s="63"/>
      <c r="N449" s="63"/>
      <c r="O449" s="57"/>
      <c r="P449" s="59" t="str">
        <f>IF($A449="","",IF($K449="","NO END DATE",IF($K449&lt;TODAY(),"ENDED",IF($K449&lt;=TODAY()+30,"DUE IN 30 DAYS",IF($K449&lt;=TODAY()+60,"DUE IN 60 DAYS","CURRENT")))))</f>
        <v/>
      </c>
      <c r="Q449" s="57"/>
    </row>
    <row r="450" spans="1:17">
      <c r="A450" s="57"/>
      <c r="B450" s="57"/>
      <c r="C450" s="57"/>
      <c r="D450" s="57"/>
      <c r="E450" s="57"/>
      <c r="F450" s="57"/>
      <c r="G450" s="57"/>
      <c r="H450" s="57"/>
      <c r="I450" s="57"/>
      <c r="J450" s="58"/>
      <c r="K450" s="58"/>
      <c r="L450" s="57"/>
      <c r="M450" s="63"/>
      <c r="N450" s="63"/>
      <c r="O450" s="57"/>
      <c r="P450" s="59" t="str">
        <f>IF($A450="","",IF($K450="","NO END DATE",IF($K450&lt;TODAY(),"ENDED",IF($K450&lt;=TODAY()+30,"DUE IN 30 DAYS",IF($K450&lt;=TODAY()+60,"DUE IN 60 DAYS","CURRENT")))))</f>
        <v/>
      </c>
      <c r="Q450" s="57"/>
    </row>
    <row r="451" spans="1:17">
      <c r="A451" s="57"/>
      <c r="B451" s="57"/>
      <c r="C451" s="57"/>
      <c r="D451" s="57"/>
      <c r="E451" s="57"/>
      <c r="F451" s="57"/>
      <c r="G451" s="57"/>
      <c r="H451" s="57"/>
      <c r="I451" s="57"/>
      <c r="J451" s="58"/>
      <c r="K451" s="58"/>
      <c r="L451" s="57"/>
      <c r="M451" s="63"/>
      <c r="N451" s="63"/>
      <c r="O451" s="57"/>
      <c r="P451" s="59" t="str">
        <f>IF($A451="","",IF($K451="","NO END DATE",IF($K451&lt;TODAY(),"ENDED",IF($K451&lt;=TODAY()+30,"DUE IN 30 DAYS",IF($K451&lt;=TODAY()+60,"DUE IN 60 DAYS","CURRENT")))))</f>
        <v/>
      </c>
      <c r="Q451" s="57"/>
    </row>
    <row r="452" spans="1:17">
      <c r="A452" s="57"/>
      <c r="B452" s="57"/>
      <c r="C452" s="57"/>
      <c r="D452" s="57"/>
      <c r="E452" s="57"/>
      <c r="F452" s="57"/>
      <c r="G452" s="57"/>
      <c r="H452" s="57"/>
      <c r="I452" s="57"/>
      <c r="J452" s="58"/>
      <c r="K452" s="58"/>
      <c r="L452" s="57"/>
      <c r="M452" s="63"/>
      <c r="N452" s="63"/>
      <c r="O452" s="57"/>
      <c r="P452" s="59" t="str">
        <f>IF($A452="","",IF($K452="","NO END DATE",IF($K452&lt;TODAY(),"ENDED",IF($K452&lt;=TODAY()+30,"DUE IN 30 DAYS",IF($K452&lt;=TODAY()+60,"DUE IN 60 DAYS","CURRENT")))))</f>
        <v/>
      </c>
      <c r="Q452" s="57"/>
    </row>
    <row r="453" spans="1:17">
      <c r="A453" s="57"/>
      <c r="B453" s="57"/>
      <c r="C453" s="57"/>
      <c r="D453" s="57"/>
      <c r="E453" s="57"/>
      <c r="F453" s="57"/>
      <c r="G453" s="57"/>
      <c r="H453" s="57"/>
      <c r="I453" s="57"/>
      <c r="J453" s="58"/>
      <c r="K453" s="58"/>
      <c r="L453" s="57"/>
      <c r="M453" s="63"/>
      <c r="N453" s="63"/>
      <c r="O453" s="57"/>
      <c r="P453" s="59" t="str">
        <f>IF($A453="","",IF($K453="","NO END DATE",IF($K453&lt;TODAY(),"ENDED",IF($K453&lt;=TODAY()+30,"DUE IN 30 DAYS",IF($K453&lt;=TODAY()+60,"DUE IN 60 DAYS","CURRENT")))))</f>
        <v/>
      </c>
      <c r="Q453" s="57"/>
    </row>
    <row r="454" spans="1:17">
      <c r="A454" s="57"/>
      <c r="B454" s="57"/>
      <c r="C454" s="57"/>
      <c r="D454" s="57"/>
      <c r="E454" s="57"/>
      <c r="F454" s="57"/>
      <c r="G454" s="57"/>
      <c r="H454" s="57"/>
      <c r="I454" s="57"/>
      <c r="J454" s="58"/>
      <c r="K454" s="58"/>
      <c r="L454" s="57"/>
      <c r="M454" s="63"/>
      <c r="N454" s="63"/>
      <c r="O454" s="57"/>
      <c r="P454" s="59" t="str">
        <f>IF($A454="","",IF($K454="","NO END DATE",IF($K454&lt;TODAY(),"ENDED",IF($K454&lt;=TODAY()+30,"DUE IN 30 DAYS",IF($K454&lt;=TODAY()+60,"DUE IN 60 DAYS","CURRENT")))))</f>
        <v/>
      </c>
      <c r="Q454" s="57"/>
    </row>
    <row r="455" spans="1:17">
      <c r="A455" s="57"/>
      <c r="B455" s="57"/>
      <c r="C455" s="57"/>
      <c r="D455" s="57"/>
      <c r="E455" s="57"/>
      <c r="F455" s="57"/>
      <c r="G455" s="57"/>
      <c r="H455" s="57"/>
      <c r="I455" s="57"/>
      <c r="J455" s="58"/>
      <c r="K455" s="58"/>
      <c r="L455" s="57"/>
      <c r="M455" s="63"/>
      <c r="N455" s="63"/>
      <c r="O455" s="57"/>
      <c r="P455" s="59" t="str">
        <f>IF($A455="","",IF($K455="","NO END DATE",IF($K455&lt;TODAY(),"ENDED",IF($K455&lt;=TODAY()+30,"DUE IN 30 DAYS",IF($K455&lt;=TODAY()+60,"DUE IN 60 DAYS","CURRENT")))))</f>
        <v/>
      </c>
      <c r="Q455" s="57"/>
    </row>
    <row r="456" spans="1:17">
      <c r="A456" s="57"/>
      <c r="B456" s="57"/>
      <c r="C456" s="57"/>
      <c r="D456" s="57"/>
      <c r="E456" s="57"/>
      <c r="F456" s="57"/>
      <c r="G456" s="57"/>
      <c r="H456" s="57"/>
      <c r="I456" s="57"/>
      <c r="J456" s="58"/>
      <c r="K456" s="58"/>
      <c r="L456" s="57"/>
      <c r="M456" s="63"/>
      <c r="N456" s="63"/>
      <c r="O456" s="57"/>
      <c r="P456" s="59" t="str">
        <f>IF($A456="","",IF($K456="","NO END DATE",IF($K456&lt;TODAY(),"ENDED",IF($K456&lt;=TODAY()+30,"DUE IN 30 DAYS",IF($K456&lt;=TODAY()+60,"DUE IN 60 DAYS","CURRENT")))))</f>
        <v/>
      </c>
      <c r="Q456" s="57"/>
    </row>
    <row r="457" spans="1:17">
      <c r="A457" s="57"/>
      <c r="B457" s="57"/>
      <c r="C457" s="57"/>
      <c r="D457" s="57"/>
      <c r="E457" s="57"/>
      <c r="F457" s="57"/>
      <c r="G457" s="57"/>
      <c r="H457" s="57"/>
      <c r="I457" s="57"/>
      <c r="J457" s="58"/>
      <c r="K457" s="58"/>
      <c r="L457" s="57"/>
      <c r="M457" s="63"/>
      <c r="N457" s="63"/>
      <c r="O457" s="57"/>
      <c r="P457" s="59" t="str">
        <f>IF($A457="","",IF($K457="","NO END DATE",IF($K457&lt;TODAY(),"ENDED",IF($K457&lt;=TODAY()+30,"DUE IN 30 DAYS",IF($K457&lt;=TODAY()+60,"DUE IN 60 DAYS","CURRENT")))))</f>
        <v/>
      </c>
      <c r="Q457" s="57"/>
    </row>
    <row r="458" spans="1:17">
      <c r="A458" s="57"/>
      <c r="B458" s="57"/>
      <c r="C458" s="57"/>
      <c r="D458" s="57"/>
      <c r="E458" s="57"/>
      <c r="F458" s="57"/>
      <c r="G458" s="57"/>
      <c r="H458" s="57"/>
      <c r="I458" s="57"/>
      <c r="J458" s="58"/>
      <c r="K458" s="58"/>
      <c r="L458" s="57"/>
      <c r="M458" s="63"/>
      <c r="N458" s="63"/>
      <c r="O458" s="57"/>
      <c r="P458" s="59" t="str">
        <f>IF($A458="","",IF($K458="","NO END DATE",IF($K458&lt;TODAY(),"ENDED",IF($K458&lt;=TODAY()+30,"DUE IN 30 DAYS",IF($K458&lt;=TODAY()+60,"DUE IN 60 DAYS","CURRENT")))))</f>
        <v/>
      </c>
      <c r="Q458" s="57"/>
    </row>
    <row r="459" spans="1:17">
      <c r="A459" s="57"/>
      <c r="B459" s="57"/>
      <c r="C459" s="57"/>
      <c r="D459" s="57"/>
      <c r="E459" s="57"/>
      <c r="F459" s="57"/>
      <c r="G459" s="57"/>
      <c r="H459" s="57"/>
      <c r="I459" s="57"/>
      <c r="J459" s="58"/>
      <c r="K459" s="58"/>
      <c r="L459" s="57"/>
      <c r="M459" s="63"/>
      <c r="N459" s="63"/>
      <c r="O459" s="57"/>
      <c r="P459" s="59" t="str">
        <f>IF($A459="","",IF($K459="","NO END DATE",IF($K459&lt;TODAY(),"ENDED",IF($K459&lt;=TODAY()+30,"DUE IN 30 DAYS",IF($K459&lt;=TODAY()+60,"DUE IN 60 DAYS","CURRENT")))))</f>
        <v/>
      </c>
      <c r="Q459" s="57"/>
    </row>
    <row r="460" spans="1:17">
      <c r="A460" s="57"/>
      <c r="B460" s="57"/>
      <c r="C460" s="57"/>
      <c r="D460" s="57"/>
      <c r="E460" s="57"/>
      <c r="F460" s="57"/>
      <c r="G460" s="57"/>
      <c r="H460" s="57"/>
      <c r="I460" s="57"/>
      <c r="J460" s="58"/>
      <c r="K460" s="58"/>
      <c r="L460" s="57"/>
      <c r="M460" s="63"/>
      <c r="N460" s="63"/>
      <c r="O460" s="57"/>
      <c r="P460" s="59" t="str">
        <f>IF($A460="","",IF($K460="","NO END DATE",IF($K460&lt;TODAY(),"ENDED",IF($K460&lt;=TODAY()+30,"DUE IN 30 DAYS",IF($K460&lt;=TODAY()+60,"DUE IN 60 DAYS","CURRENT")))))</f>
        <v/>
      </c>
      <c r="Q460" s="57"/>
    </row>
    <row r="461" spans="1:17">
      <c r="A461" s="57"/>
      <c r="B461" s="57"/>
      <c r="C461" s="57"/>
      <c r="D461" s="57"/>
      <c r="E461" s="57"/>
      <c r="F461" s="57"/>
      <c r="G461" s="57"/>
      <c r="H461" s="57"/>
      <c r="I461" s="57"/>
      <c r="J461" s="58"/>
      <c r="K461" s="58"/>
      <c r="L461" s="57"/>
      <c r="M461" s="63"/>
      <c r="N461" s="63"/>
      <c r="O461" s="57"/>
      <c r="P461" s="59" t="str">
        <f>IF($A461="","",IF($K461="","NO END DATE",IF($K461&lt;TODAY(),"ENDED",IF($K461&lt;=TODAY()+30,"DUE IN 30 DAYS",IF($K461&lt;=TODAY()+60,"DUE IN 60 DAYS","CURRENT")))))</f>
        <v/>
      </c>
      <c r="Q461" s="57"/>
    </row>
    <row r="462" spans="1:17">
      <c r="A462" s="57"/>
      <c r="B462" s="57"/>
      <c r="C462" s="57"/>
      <c r="D462" s="57"/>
      <c r="E462" s="57"/>
      <c r="F462" s="57"/>
      <c r="G462" s="57"/>
      <c r="H462" s="57"/>
      <c r="I462" s="57"/>
      <c r="J462" s="58"/>
      <c r="K462" s="58"/>
      <c r="L462" s="57"/>
      <c r="M462" s="63"/>
      <c r="N462" s="63"/>
      <c r="O462" s="57"/>
      <c r="P462" s="59" t="str">
        <f>IF($A462="","",IF($K462="","NO END DATE",IF($K462&lt;TODAY(),"ENDED",IF($K462&lt;=TODAY()+30,"DUE IN 30 DAYS",IF($K462&lt;=TODAY()+60,"DUE IN 60 DAYS","CURRENT")))))</f>
        <v/>
      </c>
      <c r="Q462" s="57"/>
    </row>
    <row r="463" spans="1:17">
      <c r="A463" s="57"/>
      <c r="B463" s="57"/>
      <c r="C463" s="57"/>
      <c r="D463" s="57"/>
      <c r="E463" s="57"/>
      <c r="F463" s="57"/>
      <c r="G463" s="57"/>
      <c r="H463" s="57"/>
      <c r="I463" s="57"/>
      <c r="J463" s="58"/>
      <c r="K463" s="58"/>
      <c r="L463" s="57"/>
      <c r="M463" s="63"/>
      <c r="N463" s="63"/>
      <c r="O463" s="57"/>
      <c r="P463" s="59" t="str">
        <f>IF($A463="","",IF($K463="","NO END DATE",IF($K463&lt;TODAY(),"ENDED",IF($K463&lt;=TODAY()+30,"DUE IN 30 DAYS",IF($K463&lt;=TODAY()+60,"DUE IN 60 DAYS","CURRENT")))))</f>
        <v/>
      </c>
      <c r="Q463" s="57"/>
    </row>
    <row r="464" spans="1:17">
      <c r="A464" s="57"/>
      <c r="B464" s="57"/>
      <c r="C464" s="57"/>
      <c r="D464" s="57"/>
      <c r="E464" s="57"/>
      <c r="F464" s="57"/>
      <c r="G464" s="57"/>
      <c r="H464" s="57"/>
      <c r="I464" s="57"/>
      <c r="J464" s="58"/>
      <c r="K464" s="58"/>
      <c r="L464" s="57"/>
      <c r="M464" s="63"/>
      <c r="N464" s="63"/>
      <c r="O464" s="57"/>
      <c r="P464" s="59" t="str">
        <f>IF($A464="","",IF($K464="","NO END DATE",IF($K464&lt;TODAY(),"ENDED",IF($K464&lt;=TODAY()+30,"DUE IN 30 DAYS",IF($K464&lt;=TODAY()+60,"DUE IN 60 DAYS","CURRENT")))))</f>
        <v/>
      </c>
      <c r="Q464" s="57"/>
    </row>
    <row r="465" spans="1:17">
      <c r="A465" s="57"/>
      <c r="B465" s="57"/>
      <c r="C465" s="57"/>
      <c r="D465" s="57"/>
      <c r="E465" s="57"/>
      <c r="F465" s="57"/>
      <c r="G465" s="57"/>
      <c r="H465" s="57"/>
      <c r="I465" s="57"/>
      <c r="J465" s="58"/>
      <c r="K465" s="58"/>
      <c r="L465" s="57"/>
      <c r="M465" s="63"/>
      <c r="N465" s="63"/>
      <c r="O465" s="57"/>
      <c r="P465" s="59" t="str">
        <f>IF($A465="","",IF($K465="","NO END DATE",IF($K465&lt;TODAY(),"ENDED",IF($K465&lt;=TODAY()+30,"DUE IN 30 DAYS",IF($K465&lt;=TODAY()+60,"DUE IN 60 DAYS","CURRENT")))))</f>
        <v/>
      </c>
      <c r="Q465" s="57"/>
    </row>
    <row r="466" spans="1:17">
      <c r="A466" s="57"/>
      <c r="B466" s="57"/>
      <c r="C466" s="57"/>
      <c r="D466" s="57"/>
      <c r="E466" s="57"/>
      <c r="F466" s="57"/>
      <c r="G466" s="57"/>
      <c r="H466" s="57"/>
      <c r="I466" s="57"/>
      <c r="J466" s="58"/>
      <c r="K466" s="58"/>
      <c r="L466" s="57"/>
      <c r="M466" s="63"/>
      <c r="N466" s="63"/>
      <c r="O466" s="57"/>
      <c r="P466" s="59" t="str">
        <f>IF($A466="","",IF($K466="","NO END DATE",IF($K466&lt;TODAY(),"ENDED",IF($K466&lt;=TODAY()+30,"DUE IN 30 DAYS",IF($K466&lt;=TODAY()+60,"DUE IN 60 DAYS","CURRENT")))))</f>
        <v/>
      </c>
      <c r="Q466" s="57"/>
    </row>
    <row r="467" spans="1:17">
      <c r="A467" s="57"/>
      <c r="B467" s="57"/>
      <c r="C467" s="57"/>
      <c r="D467" s="57"/>
      <c r="E467" s="57"/>
      <c r="F467" s="57"/>
      <c r="G467" s="57"/>
      <c r="H467" s="57"/>
      <c r="I467" s="57"/>
      <c r="J467" s="58"/>
      <c r="K467" s="58"/>
      <c r="L467" s="57"/>
      <c r="M467" s="63"/>
      <c r="N467" s="63"/>
      <c r="O467" s="57"/>
      <c r="P467" s="59" t="str">
        <f>IF($A467="","",IF($K467="","NO END DATE",IF($K467&lt;TODAY(),"ENDED",IF($K467&lt;=TODAY()+30,"DUE IN 30 DAYS",IF($K467&lt;=TODAY()+60,"DUE IN 60 DAYS","CURRENT")))))</f>
        <v/>
      </c>
      <c r="Q467" s="57"/>
    </row>
    <row r="468" spans="1:17">
      <c r="A468" s="57"/>
      <c r="B468" s="57"/>
      <c r="C468" s="57"/>
      <c r="D468" s="57"/>
      <c r="E468" s="57"/>
      <c r="F468" s="57"/>
      <c r="G468" s="57"/>
      <c r="H468" s="57"/>
      <c r="I468" s="57"/>
      <c r="J468" s="58"/>
      <c r="K468" s="58"/>
      <c r="L468" s="57"/>
      <c r="M468" s="63"/>
      <c r="N468" s="63"/>
      <c r="O468" s="57"/>
      <c r="P468" s="59" t="str">
        <f>IF($A468="","",IF($K468="","NO END DATE",IF($K468&lt;TODAY(),"ENDED",IF($K468&lt;=TODAY()+30,"DUE IN 30 DAYS",IF($K468&lt;=TODAY()+60,"DUE IN 60 DAYS","CURRENT")))))</f>
        <v/>
      </c>
      <c r="Q468" s="57"/>
    </row>
    <row r="469" spans="1:17">
      <c r="A469" s="57"/>
      <c r="B469" s="57"/>
      <c r="C469" s="57"/>
      <c r="D469" s="57"/>
      <c r="E469" s="57"/>
      <c r="F469" s="57"/>
      <c r="G469" s="57"/>
      <c r="H469" s="57"/>
      <c r="I469" s="57"/>
      <c r="J469" s="58"/>
      <c r="K469" s="58"/>
      <c r="L469" s="57"/>
      <c r="M469" s="63"/>
      <c r="N469" s="63"/>
      <c r="O469" s="57"/>
      <c r="P469" s="59" t="str">
        <f>IF($A469="","",IF($K469="","NO END DATE",IF($K469&lt;TODAY(),"ENDED",IF($K469&lt;=TODAY()+30,"DUE IN 30 DAYS",IF($K469&lt;=TODAY()+60,"DUE IN 60 DAYS","CURRENT")))))</f>
        <v/>
      </c>
      <c r="Q469" s="57"/>
    </row>
    <row r="470" spans="1:17">
      <c r="A470" s="57"/>
      <c r="B470" s="57"/>
      <c r="C470" s="57"/>
      <c r="D470" s="57"/>
      <c r="E470" s="57"/>
      <c r="F470" s="57"/>
      <c r="G470" s="57"/>
      <c r="H470" s="57"/>
      <c r="I470" s="57"/>
      <c r="J470" s="58"/>
      <c r="K470" s="58"/>
      <c r="L470" s="57"/>
      <c r="M470" s="63"/>
      <c r="N470" s="63"/>
      <c r="O470" s="57"/>
      <c r="P470" s="59" t="str">
        <f>IF($A470="","",IF($K470="","NO END DATE",IF($K470&lt;TODAY(),"ENDED",IF($K470&lt;=TODAY()+30,"DUE IN 30 DAYS",IF($K470&lt;=TODAY()+60,"DUE IN 60 DAYS","CURRENT")))))</f>
        <v/>
      </c>
      <c r="Q470" s="57"/>
    </row>
    <row r="471" spans="1:17">
      <c r="A471" s="57"/>
      <c r="B471" s="57"/>
      <c r="C471" s="57"/>
      <c r="D471" s="57"/>
      <c r="E471" s="57"/>
      <c r="F471" s="57"/>
      <c r="G471" s="57"/>
      <c r="H471" s="57"/>
      <c r="I471" s="57"/>
      <c r="J471" s="58"/>
      <c r="K471" s="58"/>
      <c r="L471" s="57"/>
      <c r="M471" s="63"/>
      <c r="N471" s="63"/>
      <c r="O471" s="57"/>
      <c r="P471" s="59" t="str">
        <f>IF($A471="","",IF($K471="","NO END DATE",IF($K471&lt;TODAY(),"ENDED",IF($K471&lt;=TODAY()+30,"DUE IN 30 DAYS",IF($K471&lt;=TODAY()+60,"DUE IN 60 DAYS","CURRENT")))))</f>
        <v/>
      </c>
      <c r="Q471" s="57"/>
    </row>
    <row r="472" spans="1:17">
      <c r="A472" s="57"/>
      <c r="B472" s="57"/>
      <c r="C472" s="57"/>
      <c r="D472" s="57"/>
      <c r="E472" s="57"/>
      <c r="F472" s="57"/>
      <c r="G472" s="57"/>
      <c r="H472" s="57"/>
      <c r="I472" s="57"/>
      <c r="J472" s="58"/>
      <c r="K472" s="58"/>
      <c r="L472" s="57"/>
      <c r="M472" s="63"/>
      <c r="N472" s="63"/>
      <c r="O472" s="57"/>
      <c r="P472" s="59" t="str">
        <f>IF($A472="","",IF($K472="","NO END DATE",IF($K472&lt;TODAY(),"ENDED",IF($K472&lt;=TODAY()+30,"DUE IN 30 DAYS",IF($K472&lt;=TODAY()+60,"DUE IN 60 DAYS","CURRENT")))))</f>
        <v/>
      </c>
      <c r="Q472" s="57"/>
    </row>
    <row r="473" spans="1:17">
      <c r="A473" s="57"/>
      <c r="B473" s="57"/>
      <c r="C473" s="57"/>
      <c r="D473" s="57"/>
      <c r="E473" s="57"/>
      <c r="F473" s="57"/>
      <c r="G473" s="57"/>
      <c r="H473" s="57"/>
      <c r="I473" s="57"/>
      <c r="J473" s="58"/>
      <c r="K473" s="58"/>
      <c r="L473" s="57"/>
      <c r="M473" s="63"/>
      <c r="N473" s="63"/>
      <c r="O473" s="57"/>
      <c r="P473" s="59" t="str">
        <f>IF($A473="","",IF($K473="","NO END DATE",IF($K473&lt;TODAY(),"ENDED",IF($K473&lt;=TODAY()+30,"DUE IN 30 DAYS",IF($K473&lt;=TODAY()+60,"DUE IN 60 DAYS","CURRENT")))))</f>
        <v/>
      </c>
      <c r="Q473" s="57"/>
    </row>
    <row r="474" spans="1:17">
      <c r="A474" s="57"/>
      <c r="B474" s="57"/>
      <c r="C474" s="57"/>
      <c r="D474" s="57"/>
      <c r="E474" s="57"/>
      <c r="F474" s="57"/>
      <c r="G474" s="57"/>
      <c r="H474" s="57"/>
      <c r="I474" s="57"/>
      <c r="J474" s="58"/>
      <c r="K474" s="58"/>
      <c r="L474" s="57"/>
      <c r="M474" s="63"/>
      <c r="N474" s="63"/>
      <c r="O474" s="57"/>
      <c r="P474" s="59" t="str">
        <f>IF($A474="","",IF($K474="","NO END DATE",IF($K474&lt;TODAY(),"ENDED",IF($K474&lt;=TODAY()+30,"DUE IN 30 DAYS",IF($K474&lt;=TODAY()+60,"DUE IN 60 DAYS","CURRENT")))))</f>
        <v/>
      </c>
      <c r="Q474" s="57"/>
    </row>
    <row r="475" spans="1:17">
      <c r="A475" s="57"/>
      <c r="B475" s="57"/>
      <c r="C475" s="57"/>
      <c r="D475" s="57"/>
      <c r="E475" s="57"/>
      <c r="F475" s="57"/>
      <c r="G475" s="57"/>
      <c r="H475" s="57"/>
      <c r="I475" s="57"/>
      <c r="J475" s="58"/>
      <c r="K475" s="58"/>
      <c r="L475" s="57"/>
      <c r="M475" s="63"/>
      <c r="N475" s="63"/>
      <c r="O475" s="57"/>
      <c r="P475" s="59" t="str">
        <f>IF($A475="","",IF($K475="","NO END DATE",IF($K475&lt;TODAY(),"ENDED",IF($K475&lt;=TODAY()+30,"DUE IN 30 DAYS",IF($K475&lt;=TODAY()+60,"DUE IN 60 DAYS","CURRENT")))))</f>
        <v/>
      </c>
      <c r="Q475" s="57"/>
    </row>
    <row r="476" spans="1:17">
      <c r="A476" s="57"/>
      <c r="B476" s="57"/>
      <c r="C476" s="57"/>
      <c r="D476" s="57"/>
      <c r="E476" s="57"/>
      <c r="F476" s="57"/>
      <c r="G476" s="57"/>
      <c r="H476" s="57"/>
      <c r="I476" s="57"/>
      <c r="J476" s="58"/>
      <c r="K476" s="58"/>
      <c r="L476" s="57"/>
      <c r="M476" s="63"/>
      <c r="N476" s="63"/>
      <c r="O476" s="57"/>
      <c r="P476" s="59" t="str">
        <f>IF($A476="","",IF($K476="","NO END DATE",IF($K476&lt;TODAY(),"ENDED",IF($K476&lt;=TODAY()+30,"DUE IN 30 DAYS",IF($K476&lt;=TODAY()+60,"DUE IN 60 DAYS","CURRENT")))))</f>
        <v/>
      </c>
      <c r="Q476" s="57"/>
    </row>
    <row r="477" spans="1:17">
      <c r="A477" s="57"/>
      <c r="B477" s="57"/>
      <c r="C477" s="57"/>
      <c r="D477" s="57"/>
      <c r="E477" s="57"/>
      <c r="F477" s="57"/>
      <c r="G477" s="57"/>
      <c r="H477" s="57"/>
      <c r="I477" s="57"/>
      <c r="J477" s="58"/>
      <c r="K477" s="58"/>
      <c r="L477" s="57"/>
      <c r="M477" s="63"/>
      <c r="N477" s="63"/>
      <c r="O477" s="57"/>
      <c r="P477" s="59" t="str">
        <f>IF($A477="","",IF($K477="","NO END DATE",IF($K477&lt;TODAY(),"ENDED",IF($K477&lt;=TODAY()+30,"DUE IN 30 DAYS",IF($K477&lt;=TODAY()+60,"DUE IN 60 DAYS","CURRENT")))))</f>
        <v/>
      </c>
      <c r="Q477" s="57"/>
    </row>
    <row r="478" spans="1:17">
      <c r="A478" s="57"/>
      <c r="B478" s="57"/>
      <c r="C478" s="57"/>
      <c r="D478" s="57"/>
      <c r="E478" s="57"/>
      <c r="F478" s="57"/>
      <c r="G478" s="57"/>
      <c r="H478" s="57"/>
      <c r="I478" s="57"/>
      <c r="J478" s="58"/>
      <c r="K478" s="58"/>
      <c r="L478" s="57"/>
      <c r="M478" s="63"/>
      <c r="N478" s="63"/>
      <c r="O478" s="57"/>
      <c r="P478" s="59" t="str">
        <f>IF($A478="","",IF($K478="","NO END DATE",IF($K478&lt;TODAY(),"ENDED",IF($K478&lt;=TODAY()+30,"DUE IN 30 DAYS",IF($K478&lt;=TODAY()+60,"DUE IN 60 DAYS","CURRENT")))))</f>
        <v/>
      </c>
      <c r="Q478" s="57"/>
    </row>
    <row r="479" spans="1:17">
      <c r="A479" s="57"/>
      <c r="B479" s="57"/>
      <c r="C479" s="57"/>
      <c r="D479" s="57"/>
      <c r="E479" s="57"/>
      <c r="F479" s="57"/>
      <c r="G479" s="57"/>
      <c r="H479" s="57"/>
      <c r="I479" s="57"/>
      <c r="J479" s="58"/>
      <c r="K479" s="58"/>
      <c r="L479" s="57"/>
      <c r="M479" s="63"/>
      <c r="N479" s="63"/>
      <c r="O479" s="57"/>
      <c r="P479" s="59" t="str">
        <f>IF($A479="","",IF($K479="","NO END DATE",IF($K479&lt;TODAY(),"ENDED",IF($K479&lt;=TODAY()+30,"DUE IN 30 DAYS",IF($K479&lt;=TODAY()+60,"DUE IN 60 DAYS","CURRENT")))))</f>
        <v/>
      </c>
      <c r="Q479" s="57"/>
    </row>
    <row r="480" spans="1:17">
      <c r="A480" s="57"/>
      <c r="B480" s="57"/>
      <c r="C480" s="57"/>
      <c r="D480" s="57"/>
      <c r="E480" s="57"/>
      <c r="F480" s="57"/>
      <c r="G480" s="57"/>
      <c r="H480" s="57"/>
      <c r="I480" s="57"/>
      <c r="J480" s="58"/>
      <c r="K480" s="58"/>
      <c r="L480" s="57"/>
      <c r="M480" s="63"/>
      <c r="N480" s="63"/>
      <c r="O480" s="57"/>
      <c r="P480" s="59" t="str">
        <f>IF($A480="","",IF($K480="","NO END DATE",IF($K480&lt;TODAY(),"ENDED",IF($K480&lt;=TODAY()+30,"DUE IN 30 DAYS",IF($K480&lt;=TODAY()+60,"DUE IN 60 DAYS","CURRENT")))))</f>
        <v/>
      </c>
      <c r="Q480" s="57"/>
    </row>
    <row r="481" spans="1:17">
      <c r="A481" s="57"/>
      <c r="B481" s="57"/>
      <c r="C481" s="57"/>
      <c r="D481" s="57"/>
      <c r="E481" s="57"/>
      <c r="F481" s="57"/>
      <c r="G481" s="57"/>
      <c r="H481" s="57"/>
      <c r="I481" s="57"/>
      <c r="J481" s="58"/>
      <c r="K481" s="58"/>
      <c r="L481" s="57"/>
      <c r="M481" s="63"/>
      <c r="N481" s="63"/>
      <c r="O481" s="57"/>
      <c r="P481" s="59" t="str">
        <f>IF($A481="","",IF($K481="","NO END DATE",IF($K481&lt;TODAY(),"ENDED",IF($K481&lt;=TODAY()+30,"DUE IN 30 DAYS",IF($K481&lt;=TODAY()+60,"DUE IN 60 DAYS","CURRENT")))))</f>
        <v/>
      </c>
      <c r="Q481" s="57"/>
    </row>
    <row r="482" spans="1:17">
      <c r="A482" s="57"/>
      <c r="B482" s="57"/>
      <c r="C482" s="57"/>
      <c r="D482" s="57"/>
      <c r="E482" s="57"/>
      <c r="F482" s="57"/>
      <c r="G482" s="57"/>
      <c r="H482" s="57"/>
      <c r="I482" s="57"/>
      <c r="J482" s="58"/>
      <c r="K482" s="58"/>
      <c r="L482" s="57"/>
      <c r="M482" s="63"/>
      <c r="N482" s="63"/>
      <c r="O482" s="57"/>
      <c r="P482" s="59" t="str">
        <f>IF($A482="","",IF($K482="","NO END DATE",IF($K482&lt;TODAY(),"ENDED",IF($K482&lt;=TODAY()+30,"DUE IN 30 DAYS",IF($K482&lt;=TODAY()+60,"DUE IN 60 DAYS","CURRENT")))))</f>
        <v/>
      </c>
      <c r="Q482" s="57"/>
    </row>
    <row r="483" spans="1:17">
      <c r="A483" s="57"/>
      <c r="B483" s="57"/>
      <c r="C483" s="57"/>
      <c r="D483" s="57"/>
      <c r="E483" s="57"/>
      <c r="F483" s="57"/>
      <c r="G483" s="57"/>
      <c r="H483" s="57"/>
      <c r="I483" s="57"/>
      <c r="J483" s="58"/>
      <c r="K483" s="58"/>
      <c r="L483" s="57"/>
      <c r="M483" s="63"/>
      <c r="N483" s="63"/>
      <c r="O483" s="57"/>
      <c r="P483" s="59" t="str">
        <f>IF($A483="","",IF($K483="","NO END DATE",IF($K483&lt;TODAY(),"ENDED",IF($K483&lt;=TODAY()+30,"DUE IN 30 DAYS",IF($K483&lt;=TODAY()+60,"DUE IN 60 DAYS","CURRENT")))))</f>
        <v/>
      </c>
      <c r="Q483" s="57"/>
    </row>
    <row r="484" spans="1:17">
      <c r="A484" s="57"/>
      <c r="B484" s="57"/>
      <c r="C484" s="57"/>
      <c r="D484" s="57"/>
      <c r="E484" s="57"/>
      <c r="F484" s="57"/>
      <c r="G484" s="57"/>
      <c r="H484" s="57"/>
      <c r="I484" s="57"/>
      <c r="J484" s="58"/>
      <c r="K484" s="58"/>
      <c r="L484" s="57"/>
      <c r="M484" s="63"/>
      <c r="N484" s="63"/>
      <c r="O484" s="57"/>
      <c r="P484" s="59" t="str">
        <f>IF($A484="","",IF($K484="","NO END DATE",IF($K484&lt;TODAY(),"ENDED",IF($K484&lt;=TODAY()+30,"DUE IN 30 DAYS",IF($K484&lt;=TODAY()+60,"DUE IN 60 DAYS","CURRENT")))))</f>
        <v/>
      </c>
      <c r="Q484" s="57"/>
    </row>
    <row r="485" spans="1:17">
      <c r="A485" s="57"/>
      <c r="B485" s="57"/>
      <c r="C485" s="57"/>
      <c r="D485" s="57"/>
      <c r="E485" s="57"/>
      <c r="F485" s="57"/>
      <c r="G485" s="57"/>
      <c r="H485" s="57"/>
      <c r="I485" s="57"/>
      <c r="J485" s="58"/>
      <c r="K485" s="58"/>
      <c r="L485" s="57"/>
      <c r="M485" s="63"/>
      <c r="N485" s="63"/>
      <c r="O485" s="57"/>
      <c r="P485" s="59" t="str">
        <f>IF($A485="","",IF($K485="","NO END DATE",IF($K485&lt;TODAY(),"ENDED",IF($K485&lt;=TODAY()+30,"DUE IN 30 DAYS",IF($K485&lt;=TODAY()+60,"DUE IN 60 DAYS","CURRENT")))))</f>
        <v/>
      </c>
      <c r="Q485" s="57"/>
    </row>
    <row r="486" spans="1:17">
      <c r="A486" s="57"/>
      <c r="B486" s="57"/>
      <c r="C486" s="57"/>
      <c r="D486" s="57"/>
      <c r="E486" s="57"/>
      <c r="F486" s="57"/>
      <c r="G486" s="57"/>
      <c r="H486" s="57"/>
      <c r="I486" s="57"/>
      <c r="J486" s="58"/>
      <c r="K486" s="58"/>
      <c r="L486" s="57"/>
      <c r="M486" s="63"/>
      <c r="N486" s="63"/>
      <c r="O486" s="57"/>
      <c r="P486" s="59" t="str">
        <f>IF($A486="","",IF($K486="","NO END DATE",IF($K486&lt;TODAY(),"ENDED",IF($K486&lt;=TODAY()+30,"DUE IN 30 DAYS",IF($K486&lt;=TODAY()+60,"DUE IN 60 DAYS","CURRENT")))))</f>
        <v/>
      </c>
      <c r="Q486" s="57"/>
    </row>
    <row r="487" spans="1:17">
      <c r="A487" s="57"/>
      <c r="B487" s="57"/>
      <c r="C487" s="57"/>
      <c r="D487" s="57"/>
      <c r="E487" s="57"/>
      <c r="F487" s="57"/>
      <c r="G487" s="57"/>
      <c r="H487" s="57"/>
      <c r="I487" s="57"/>
      <c r="J487" s="58"/>
      <c r="K487" s="58"/>
      <c r="L487" s="57"/>
      <c r="M487" s="63"/>
      <c r="N487" s="63"/>
      <c r="O487" s="57"/>
      <c r="P487" s="59" t="str">
        <f>IF($A487="","",IF($K487="","NO END DATE",IF($K487&lt;TODAY(),"ENDED",IF($K487&lt;=TODAY()+30,"DUE IN 30 DAYS",IF($K487&lt;=TODAY()+60,"DUE IN 60 DAYS","CURRENT")))))</f>
        <v/>
      </c>
      <c r="Q487" s="57"/>
    </row>
    <row r="488" spans="1:17">
      <c r="A488" s="57"/>
      <c r="B488" s="57"/>
      <c r="C488" s="57"/>
      <c r="D488" s="57"/>
      <c r="E488" s="57"/>
      <c r="F488" s="57"/>
      <c r="G488" s="57"/>
      <c r="H488" s="57"/>
      <c r="I488" s="57"/>
      <c r="J488" s="58"/>
      <c r="K488" s="58"/>
      <c r="L488" s="57"/>
      <c r="M488" s="63"/>
      <c r="N488" s="63"/>
      <c r="O488" s="57"/>
      <c r="P488" s="59" t="str">
        <f>IF($A488="","",IF($K488="","NO END DATE",IF($K488&lt;TODAY(),"ENDED",IF($K488&lt;=TODAY()+30,"DUE IN 30 DAYS",IF($K488&lt;=TODAY()+60,"DUE IN 60 DAYS","CURRENT")))))</f>
        <v/>
      </c>
      <c r="Q488" s="57"/>
    </row>
    <row r="489" spans="1:17">
      <c r="A489" s="57"/>
      <c r="B489" s="57"/>
      <c r="C489" s="57"/>
      <c r="D489" s="57"/>
      <c r="E489" s="57"/>
      <c r="F489" s="57"/>
      <c r="G489" s="57"/>
      <c r="H489" s="57"/>
      <c r="I489" s="57"/>
      <c r="J489" s="58"/>
      <c r="K489" s="58"/>
      <c r="L489" s="57"/>
      <c r="M489" s="63"/>
      <c r="N489" s="63"/>
      <c r="O489" s="57"/>
      <c r="P489" s="59" t="str">
        <f>IF($A489="","",IF($K489="","NO END DATE",IF($K489&lt;TODAY(),"ENDED",IF($K489&lt;=TODAY()+30,"DUE IN 30 DAYS",IF($K489&lt;=TODAY()+60,"DUE IN 60 DAYS","CURRENT")))))</f>
        <v/>
      </c>
      <c r="Q489" s="57"/>
    </row>
    <row r="490" spans="1:17">
      <c r="A490" s="57"/>
      <c r="B490" s="57"/>
      <c r="C490" s="57"/>
      <c r="D490" s="57"/>
      <c r="E490" s="57"/>
      <c r="F490" s="57"/>
      <c r="G490" s="57"/>
      <c r="H490" s="57"/>
      <c r="I490" s="57"/>
      <c r="J490" s="58"/>
      <c r="K490" s="58"/>
      <c r="L490" s="57"/>
      <c r="M490" s="63"/>
      <c r="N490" s="63"/>
      <c r="O490" s="57"/>
      <c r="P490" s="59" t="str">
        <f>IF($A490="","",IF($K490="","NO END DATE",IF($K490&lt;TODAY(),"ENDED",IF($K490&lt;=TODAY()+30,"DUE IN 30 DAYS",IF($K490&lt;=TODAY()+60,"DUE IN 60 DAYS","CURRENT")))))</f>
        <v/>
      </c>
      <c r="Q490" s="57"/>
    </row>
    <row r="491" spans="1:17">
      <c r="A491" s="57"/>
      <c r="B491" s="57"/>
      <c r="C491" s="57"/>
      <c r="D491" s="57"/>
      <c r="E491" s="57"/>
      <c r="F491" s="57"/>
      <c r="G491" s="57"/>
      <c r="H491" s="57"/>
      <c r="I491" s="57"/>
      <c r="J491" s="58"/>
      <c r="K491" s="58"/>
      <c r="L491" s="57"/>
      <c r="M491" s="63"/>
      <c r="N491" s="63"/>
      <c r="O491" s="57"/>
      <c r="P491" s="59" t="str">
        <f>IF($A491="","",IF($K491="","NO END DATE",IF($K491&lt;TODAY(),"ENDED",IF($K491&lt;=TODAY()+30,"DUE IN 30 DAYS",IF($K491&lt;=TODAY()+60,"DUE IN 60 DAYS","CURRENT")))))</f>
        <v/>
      </c>
      <c r="Q491" s="57"/>
    </row>
    <row r="492" spans="1:17">
      <c r="A492" s="57"/>
      <c r="B492" s="57"/>
      <c r="C492" s="57"/>
      <c r="D492" s="57"/>
      <c r="E492" s="57"/>
      <c r="F492" s="57"/>
      <c r="G492" s="57"/>
      <c r="H492" s="57"/>
      <c r="I492" s="57"/>
      <c r="J492" s="58"/>
      <c r="K492" s="58"/>
      <c r="L492" s="57"/>
      <c r="M492" s="63"/>
      <c r="N492" s="63"/>
      <c r="O492" s="57"/>
      <c r="P492" s="59" t="str">
        <f>IF($A492="","",IF($K492="","NO END DATE",IF($K492&lt;TODAY(),"ENDED",IF($K492&lt;=TODAY()+30,"DUE IN 30 DAYS",IF($K492&lt;=TODAY()+60,"DUE IN 60 DAYS","CURRENT")))))</f>
        <v/>
      </c>
      <c r="Q492" s="57"/>
    </row>
    <row r="493" spans="1:17">
      <c r="A493" s="57"/>
      <c r="B493" s="57"/>
      <c r="C493" s="57"/>
      <c r="D493" s="57"/>
      <c r="E493" s="57"/>
      <c r="F493" s="57"/>
      <c r="G493" s="57"/>
      <c r="H493" s="57"/>
      <c r="I493" s="57"/>
      <c r="J493" s="58"/>
      <c r="K493" s="58"/>
      <c r="L493" s="57"/>
      <c r="M493" s="63"/>
      <c r="N493" s="63"/>
      <c r="O493" s="57"/>
      <c r="P493" s="59" t="str">
        <f>IF($A493="","",IF($K493="","NO END DATE",IF($K493&lt;TODAY(),"ENDED",IF($K493&lt;=TODAY()+30,"DUE IN 30 DAYS",IF($K493&lt;=TODAY()+60,"DUE IN 60 DAYS","CURRENT")))))</f>
        <v/>
      </c>
      <c r="Q493" s="57"/>
    </row>
    <row r="494" spans="1:17">
      <c r="A494" s="57"/>
      <c r="B494" s="57"/>
      <c r="C494" s="57"/>
      <c r="D494" s="57"/>
      <c r="E494" s="57"/>
      <c r="F494" s="57"/>
      <c r="G494" s="57"/>
      <c r="H494" s="57"/>
      <c r="I494" s="57"/>
      <c r="J494" s="58"/>
      <c r="K494" s="58"/>
      <c r="L494" s="57"/>
      <c r="M494" s="63"/>
      <c r="N494" s="63"/>
      <c r="O494" s="57"/>
      <c r="P494" s="59" t="str">
        <f>IF($A494="","",IF($K494="","NO END DATE",IF($K494&lt;TODAY(),"ENDED",IF($K494&lt;=TODAY()+30,"DUE IN 30 DAYS",IF($K494&lt;=TODAY()+60,"DUE IN 60 DAYS","CURRENT")))))</f>
        <v/>
      </c>
      <c r="Q494" s="57"/>
    </row>
    <row r="495" spans="1:17">
      <c r="A495" s="57"/>
      <c r="B495" s="57"/>
      <c r="C495" s="57"/>
      <c r="D495" s="57"/>
      <c r="E495" s="57"/>
      <c r="F495" s="57"/>
      <c r="G495" s="57"/>
      <c r="H495" s="57"/>
      <c r="I495" s="57"/>
      <c r="J495" s="58"/>
      <c r="K495" s="58"/>
      <c r="L495" s="57"/>
      <c r="M495" s="63"/>
      <c r="N495" s="63"/>
      <c r="O495" s="57"/>
      <c r="P495" s="59" t="str">
        <f>IF($A495="","",IF($K495="","NO END DATE",IF($K495&lt;TODAY(),"ENDED",IF($K495&lt;=TODAY()+30,"DUE IN 30 DAYS",IF($K495&lt;=TODAY()+60,"DUE IN 60 DAYS","CURRENT")))))</f>
        <v/>
      </c>
      <c r="Q495" s="57"/>
    </row>
    <row r="496" spans="1:17">
      <c r="A496" s="57"/>
      <c r="B496" s="57"/>
      <c r="C496" s="57"/>
      <c r="D496" s="57"/>
      <c r="E496" s="57"/>
      <c r="F496" s="57"/>
      <c r="G496" s="57"/>
      <c r="H496" s="57"/>
      <c r="I496" s="57"/>
      <c r="J496" s="58"/>
      <c r="K496" s="58"/>
      <c r="L496" s="57"/>
      <c r="M496" s="63"/>
      <c r="N496" s="63"/>
      <c r="O496" s="57"/>
      <c r="P496" s="59" t="str">
        <f>IF($A496="","",IF($K496="","NO END DATE",IF($K496&lt;TODAY(),"ENDED",IF($K496&lt;=TODAY()+30,"DUE IN 30 DAYS",IF($K496&lt;=TODAY()+60,"DUE IN 60 DAYS","CURRENT")))))</f>
        <v/>
      </c>
      <c r="Q496" s="57"/>
    </row>
    <row r="497" spans="1:17">
      <c r="A497" s="57"/>
      <c r="B497" s="57"/>
      <c r="C497" s="57"/>
      <c r="D497" s="57"/>
      <c r="E497" s="57"/>
      <c r="F497" s="57"/>
      <c r="G497" s="57"/>
      <c r="H497" s="57"/>
      <c r="I497" s="57"/>
      <c r="J497" s="58"/>
      <c r="K497" s="58"/>
      <c r="L497" s="57"/>
      <c r="M497" s="63"/>
      <c r="N497" s="63"/>
      <c r="O497" s="57"/>
      <c r="P497" s="59" t="str">
        <f>IF($A497="","",IF($K497="","NO END DATE",IF($K497&lt;TODAY(),"ENDED",IF($K497&lt;=TODAY()+30,"DUE IN 30 DAYS",IF($K497&lt;=TODAY()+60,"DUE IN 60 DAYS","CURRENT")))))</f>
        <v/>
      </c>
      <c r="Q497" s="57"/>
    </row>
    <row r="498" spans="1:17">
      <c r="A498" s="57"/>
      <c r="B498" s="57"/>
      <c r="C498" s="57"/>
      <c r="D498" s="57"/>
      <c r="E498" s="57"/>
      <c r="F498" s="57"/>
      <c r="G498" s="57"/>
      <c r="H498" s="57"/>
      <c r="I498" s="57"/>
      <c r="J498" s="58"/>
      <c r="K498" s="58"/>
      <c r="L498" s="57"/>
      <c r="M498" s="63"/>
      <c r="N498" s="63"/>
      <c r="O498" s="57"/>
      <c r="P498" s="59" t="str">
        <f>IF($A498="","",IF($K498="","NO END DATE",IF($K498&lt;TODAY(),"ENDED",IF($K498&lt;=TODAY()+30,"DUE IN 30 DAYS",IF($K498&lt;=TODAY()+60,"DUE IN 60 DAYS","CURRENT")))))</f>
        <v/>
      </c>
      <c r="Q498" s="57"/>
    </row>
    <row r="499" spans="1:17">
      <c r="A499" s="57"/>
      <c r="B499" s="57"/>
      <c r="C499" s="57"/>
      <c r="D499" s="57"/>
      <c r="E499" s="57"/>
      <c r="F499" s="57"/>
      <c r="G499" s="57"/>
      <c r="H499" s="57"/>
      <c r="I499" s="57"/>
      <c r="J499" s="58"/>
      <c r="K499" s="58"/>
      <c r="L499" s="57"/>
      <c r="M499" s="63"/>
      <c r="N499" s="63"/>
      <c r="O499" s="57"/>
      <c r="P499" s="59" t="str">
        <f>IF($A499="","",IF($K499="","NO END DATE",IF($K499&lt;TODAY(),"ENDED",IF($K499&lt;=TODAY()+30,"DUE IN 30 DAYS",IF($K499&lt;=TODAY()+60,"DUE IN 60 DAYS","CURRENT")))))</f>
        <v/>
      </c>
      <c r="Q499" s="57"/>
    </row>
    <row r="500" spans="1:17">
      <c r="A500" s="57"/>
      <c r="B500" s="57"/>
      <c r="C500" s="57"/>
      <c r="D500" s="57"/>
      <c r="E500" s="57"/>
      <c r="F500" s="57"/>
      <c r="G500" s="57"/>
      <c r="H500" s="57"/>
      <c r="I500" s="57"/>
      <c r="J500" s="58"/>
      <c r="K500" s="58"/>
      <c r="L500" s="57"/>
      <c r="M500" s="63"/>
      <c r="N500" s="63"/>
      <c r="O500" s="57"/>
      <c r="P500" s="59" t="str">
        <f>IF($A500="","",IF($K500="","NO END DATE",IF($K500&lt;TODAY(),"ENDED",IF($K500&lt;=TODAY()+30,"DUE IN 30 DAYS",IF($K500&lt;=TODAY()+60,"DUE IN 60 DAYS","CURRENT")))))</f>
        <v/>
      </c>
      <c r="Q500" s="57"/>
    </row>
    <row r="501" spans="1:17">
      <c r="A501" s="57"/>
      <c r="B501" s="57"/>
      <c r="C501" s="57"/>
      <c r="D501" s="57"/>
      <c r="E501" s="57"/>
      <c r="F501" s="57"/>
      <c r="G501" s="57"/>
      <c r="H501" s="57"/>
      <c r="I501" s="57"/>
      <c r="J501" s="58"/>
      <c r="K501" s="58"/>
      <c r="L501" s="57"/>
      <c r="M501" s="63"/>
      <c r="N501" s="63"/>
      <c r="O501" s="57"/>
      <c r="P501" s="59" t="str">
        <f>IF($A501="","",IF($K501="","NO END DATE",IF($K501&lt;TODAY(),"ENDED",IF($K501&lt;=TODAY()+30,"DUE IN 30 DAYS",IF($K501&lt;=TODAY()+60,"DUE IN 60 DAYS","CURRENT")))))</f>
        <v/>
      </c>
      <c r="Q501" s="57"/>
    </row>
    <row r="502" spans="1:17">
      <c r="A502" s="57"/>
      <c r="B502" s="57"/>
      <c r="C502" s="57"/>
      <c r="D502" s="57"/>
      <c r="E502" s="57"/>
      <c r="F502" s="57"/>
      <c r="G502" s="57"/>
      <c r="H502" s="57"/>
      <c r="I502" s="57"/>
      <c r="J502" s="58"/>
      <c r="K502" s="58"/>
      <c r="L502" s="57"/>
      <c r="M502" s="63"/>
      <c r="N502" s="63"/>
      <c r="O502" s="57"/>
      <c r="P502" s="59" t="str">
        <f>IF($A502="","",IF($K502="","NO END DATE",IF($K502&lt;TODAY(),"ENDED",IF($K502&lt;=TODAY()+30,"DUE IN 30 DAYS",IF($K502&lt;=TODAY()+60,"DUE IN 60 DAYS","CURRENT")))))</f>
        <v/>
      </c>
      <c r="Q502" s="57"/>
    </row>
    <row r="503" spans="1:17">
      <c r="A503" s="57"/>
      <c r="B503" s="57"/>
      <c r="C503" s="57"/>
      <c r="D503" s="57"/>
      <c r="E503" s="57"/>
      <c r="F503" s="57"/>
      <c r="G503" s="57"/>
      <c r="H503" s="57"/>
      <c r="I503" s="57"/>
      <c r="J503" s="58"/>
      <c r="K503" s="58"/>
      <c r="L503" s="57"/>
      <c r="M503" s="63"/>
      <c r="N503" s="63"/>
      <c r="O503" s="57"/>
      <c r="P503" s="59" t="str">
        <f>IF($A503="","",IF($K503="","NO END DATE",IF($K503&lt;TODAY(),"ENDED",IF($K503&lt;=TODAY()+30,"DUE IN 30 DAYS",IF($K503&lt;=TODAY()+60,"DUE IN 60 DAYS","CURRENT")))))</f>
        <v/>
      </c>
      <c r="Q503" s="57"/>
    </row>
    <row r="504" spans="1:17">
      <c r="A504" s="57"/>
      <c r="B504" s="57"/>
      <c r="C504" s="57"/>
      <c r="D504" s="57"/>
      <c r="E504" s="57"/>
      <c r="F504" s="57"/>
      <c r="G504" s="57"/>
      <c r="H504" s="57"/>
      <c r="I504" s="57"/>
      <c r="J504" s="58"/>
      <c r="K504" s="58"/>
      <c r="L504" s="57"/>
      <c r="M504" s="63"/>
      <c r="N504" s="63"/>
      <c r="O504" s="57"/>
      <c r="P504" s="59" t="str">
        <f>IF($A504="","",IF($K504="","NO END DATE",IF($K504&lt;TODAY(),"ENDED",IF($K504&lt;=TODAY()+30,"DUE IN 30 DAYS",IF($K504&lt;=TODAY()+60,"DUE IN 60 DAYS","CURRENT")))))</f>
        <v/>
      </c>
      <c r="Q504" s="57"/>
    </row>
    <row r="505" spans="1:17">
      <c r="A505" s="57"/>
      <c r="B505" s="57"/>
      <c r="C505" s="57"/>
      <c r="D505" s="57"/>
      <c r="E505" s="57"/>
      <c r="F505" s="57"/>
      <c r="G505" s="57"/>
      <c r="H505" s="57"/>
      <c r="I505" s="57"/>
      <c r="J505" s="58"/>
      <c r="K505" s="58"/>
      <c r="L505" s="57"/>
      <c r="M505" s="63"/>
      <c r="N505" s="63"/>
      <c r="O505" s="57"/>
      <c r="P505" s="59" t="str">
        <f>IF($A505="","",IF($K505="","NO END DATE",IF($K505&lt;TODAY(),"ENDED",IF($K505&lt;=TODAY()+30,"DUE IN 30 DAYS",IF($K505&lt;=TODAY()+60,"DUE IN 60 DAYS","CURRENT")))))</f>
        <v/>
      </c>
      <c r="Q505" s="57"/>
    </row>
    <row r="506" spans="1:17">
      <c r="A506" s="57"/>
      <c r="B506" s="57"/>
      <c r="C506" s="57"/>
      <c r="D506" s="57"/>
      <c r="E506" s="57"/>
      <c r="F506" s="57"/>
      <c r="G506" s="57"/>
      <c r="H506" s="57"/>
      <c r="I506" s="57"/>
      <c r="J506" s="58"/>
      <c r="K506" s="58"/>
      <c r="L506" s="57"/>
      <c r="M506" s="63"/>
      <c r="N506" s="63"/>
      <c r="O506" s="57"/>
      <c r="P506" s="59" t="str">
        <f>IF($A506="","",IF($K506="","NO END DATE",IF($K506&lt;TODAY(),"ENDED",IF($K506&lt;=TODAY()+30,"DUE IN 30 DAYS",IF($K506&lt;=TODAY()+60,"DUE IN 60 DAYS","CURRENT")))))</f>
        <v/>
      </c>
      <c r="Q506" s="57"/>
    </row>
    <row r="507" spans="1:17">
      <c r="A507" s="57"/>
      <c r="B507" s="57"/>
      <c r="C507" s="57"/>
      <c r="D507" s="57"/>
      <c r="E507" s="57"/>
      <c r="F507" s="57"/>
      <c r="G507" s="57"/>
      <c r="H507" s="57"/>
      <c r="I507" s="57"/>
      <c r="J507" s="58"/>
      <c r="K507" s="58"/>
      <c r="L507" s="57"/>
      <c r="M507" s="63"/>
      <c r="N507" s="63"/>
      <c r="O507" s="57"/>
      <c r="P507" s="59" t="str">
        <f>IF($A507="","",IF($K507="","NO END DATE",IF($K507&lt;TODAY(),"ENDED",IF($K507&lt;=TODAY()+30,"DUE IN 30 DAYS",IF($K507&lt;=TODAY()+60,"DUE IN 60 DAYS","CURRENT")))))</f>
        <v/>
      </c>
      <c r="Q507" s="57"/>
    </row>
    <row r="508" spans="1:17">
      <c r="A508" s="57"/>
      <c r="B508" s="57"/>
      <c r="C508" s="57"/>
      <c r="D508" s="57"/>
      <c r="E508" s="57"/>
      <c r="F508" s="57"/>
      <c r="G508" s="57"/>
      <c r="H508" s="57"/>
      <c r="I508" s="57"/>
      <c r="J508" s="58"/>
      <c r="K508" s="58"/>
      <c r="L508" s="57"/>
      <c r="M508" s="63"/>
      <c r="N508" s="63"/>
      <c r="O508" s="57"/>
      <c r="P508" s="59" t="str">
        <f>IF($A508="","",IF($K508="","NO END DATE",IF($K508&lt;TODAY(),"ENDED",IF($K508&lt;=TODAY()+30,"DUE IN 30 DAYS",IF($K508&lt;=TODAY()+60,"DUE IN 60 DAYS","CURRENT")))))</f>
        <v/>
      </c>
      <c r="Q508" s="57"/>
    </row>
    <row r="509" spans="1:17">
      <c r="A509" s="57"/>
      <c r="B509" s="57"/>
      <c r="C509" s="57"/>
      <c r="D509" s="57"/>
      <c r="E509" s="57"/>
      <c r="F509" s="57"/>
      <c r="G509" s="57"/>
      <c r="H509" s="57"/>
      <c r="I509" s="57"/>
      <c r="J509" s="58"/>
      <c r="K509" s="58"/>
      <c r="L509" s="57"/>
      <c r="M509" s="63"/>
      <c r="N509" s="63"/>
      <c r="O509" s="57"/>
      <c r="P509" s="59" t="str">
        <f>IF($A509="","",IF($K509="","NO END DATE",IF($K509&lt;TODAY(),"ENDED",IF($K509&lt;=TODAY()+30,"DUE IN 30 DAYS",IF($K509&lt;=TODAY()+60,"DUE IN 60 DAYS","CURRENT")))))</f>
        <v/>
      </c>
      <c r="Q509" s="57"/>
    </row>
    <row r="510" spans="1:17">
      <c r="A510" s="57"/>
      <c r="B510" s="57"/>
      <c r="C510" s="57"/>
      <c r="D510" s="57"/>
      <c r="E510" s="57"/>
      <c r="F510" s="57"/>
      <c r="G510" s="57"/>
      <c r="H510" s="57"/>
      <c r="I510" s="57"/>
      <c r="J510" s="58"/>
      <c r="K510" s="58"/>
      <c r="L510" s="57"/>
      <c r="M510" s="63"/>
      <c r="N510" s="63"/>
      <c r="O510" s="57"/>
      <c r="P510" s="59" t="str">
        <f>IF($A510="","",IF($K510="","NO END DATE",IF($K510&lt;TODAY(),"ENDED",IF($K510&lt;=TODAY()+30,"DUE IN 30 DAYS",IF($K510&lt;=TODAY()+60,"DUE IN 60 DAYS","CURRENT")))))</f>
        <v/>
      </c>
      <c r="Q510" s="57"/>
    </row>
    <row r="511" spans="1:17">
      <c r="A511" s="57"/>
      <c r="B511" s="57"/>
      <c r="C511" s="57"/>
      <c r="D511" s="57"/>
      <c r="E511" s="57"/>
      <c r="F511" s="57"/>
      <c r="G511" s="57"/>
      <c r="H511" s="57"/>
      <c r="I511" s="57"/>
      <c r="J511" s="58"/>
      <c r="K511" s="58"/>
      <c r="L511" s="57"/>
      <c r="M511" s="63"/>
      <c r="N511" s="63"/>
      <c r="O511" s="57"/>
      <c r="P511" s="59" t="str">
        <f>IF($A511="","",IF($K511="","NO END DATE",IF($K511&lt;TODAY(),"ENDED",IF($K511&lt;=TODAY()+30,"DUE IN 30 DAYS",IF($K511&lt;=TODAY()+60,"DUE IN 60 DAYS","CURRENT")))))</f>
        <v/>
      </c>
      <c r="Q511" s="57"/>
    </row>
    <row r="512" spans="1:17">
      <c r="A512" s="57"/>
      <c r="B512" s="57"/>
      <c r="C512" s="57"/>
      <c r="D512" s="57"/>
      <c r="E512" s="57"/>
      <c r="F512" s="57"/>
      <c r="G512" s="57"/>
      <c r="H512" s="57"/>
      <c r="I512" s="57"/>
      <c r="J512" s="58"/>
      <c r="K512" s="58"/>
      <c r="L512" s="57"/>
      <c r="M512" s="63"/>
      <c r="N512" s="63"/>
      <c r="O512" s="57"/>
      <c r="P512" s="59" t="str">
        <f>IF($A512="","",IF($K512="","NO END DATE",IF($K512&lt;TODAY(),"ENDED",IF($K512&lt;=TODAY()+30,"DUE IN 30 DAYS",IF($K512&lt;=TODAY()+60,"DUE IN 60 DAYS","CURRENT")))))</f>
        <v/>
      </c>
      <c r="Q512" s="57"/>
    </row>
    <row r="513" spans="1:17">
      <c r="A513" s="57"/>
      <c r="B513" s="57"/>
      <c r="C513" s="57"/>
      <c r="D513" s="57"/>
      <c r="E513" s="57"/>
      <c r="F513" s="57"/>
      <c r="G513" s="57"/>
      <c r="H513" s="57"/>
      <c r="I513" s="57"/>
      <c r="J513" s="58"/>
      <c r="K513" s="58"/>
      <c r="L513" s="57"/>
      <c r="M513" s="63"/>
      <c r="N513" s="63"/>
      <c r="O513" s="57"/>
      <c r="P513" s="59" t="str">
        <f>IF($A513="","",IF($K513="","NO END DATE",IF($K513&lt;TODAY(),"ENDED",IF($K513&lt;=TODAY()+30,"DUE IN 30 DAYS",IF($K513&lt;=TODAY()+60,"DUE IN 60 DAYS","CURRENT")))))</f>
        <v/>
      </c>
      <c r="Q513" s="57"/>
    </row>
    <row r="514" spans="1:17">
      <c r="A514" s="57"/>
      <c r="B514" s="57"/>
      <c r="C514" s="57"/>
      <c r="D514" s="57"/>
      <c r="E514" s="57"/>
      <c r="F514" s="57"/>
      <c r="G514" s="57"/>
      <c r="H514" s="57"/>
      <c r="I514" s="57"/>
      <c r="J514" s="58"/>
      <c r="K514" s="58"/>
      <c r="L514" s="57"/>
      <c r="M514" s="63"/>
      <c r="N514" s="63"/>
      <c r="O514" s="57"/>
      <c r="P514" s="59" t="str">
        <f>IF($A514="","",IF($K514="","NO END DATE",IF($K514&lt;TODAY(),"ENDED",IF($K514&lt;=TODAY()+30,"DUE IN 30 DAYS",IF($K514&lt;=TODAY()+60,"DUE IN 60 DAYS","CURRENT")))))</f>
        <v/>
      </c>
      <c r="Q514" s="57"/>
    </row>
    <row r="515" spans="1:17">
      <c r="A515" s="57"/>
      <c r="B515" s="57"/>
      <c r="C515" s="57"/>
      <c r="D515" s="57"/>
      <c r="E515" s="57"/>
      <c r="F515" s="57"/>
      <c r="G515" s="57"/>
      <c r="H515" s="57"/>
      <c r="I515" s="57"/>
      <c r="J515" s="58"/>
      <c r="K515" s="58"/>
      <c r="L515" s="57"/>
      <c r="M515" s="63"/>
      <c r="N515" s="63"/>
      <c r="O515" s="57"/>
      <c r="P515" s="59" t="str">
        <f>IF($A515="","",IF($K515="","NO END DATE",IF($K515&lt;TODAY(),"ENDED",IF($K515&lt;=TODAY()+30,"DUE IN 30 DAYS",IF($K515&lt;=TODAY()+60,"DUE IN 60 DAYS","CURRENT")))))</f>
        <v/>
      </c>
      <c r="Q515" s="57"/>
    </row>
    <row r="516" spans="1:17">
      <c r="A516" s="57"/>
      <c r="B516" s="57"/>
      <c r="C516" s="57"/>
      <c r="D516" s="57"/>
      <c r="E516" s="57"/>
      <c r="F516" s="57"/>
      <c r="G516" s="57"/>
      <c r="H516" s="57"/>
      <c r="I516" s="57"/>
      <c r="J516" s="58"/>
      <c r="K516" s="58"/>
      <c r="L516" s="57"/>
      <c r="M516" s="63"/>
      <c r="N516" s="63"/>
      <c r="O516" s="57"/>
      <c r="P516" s="59" t="str">
        <f>IF($A516="","",IF($K516="","NO END DATE",IF($K516&lt;TODAY(),"ENDED",IF($K516&lt;=TODAY()+30,"DUE IN 30 DAYS",IF($K516&lt;=TODAY()+60,"DUE IN 60 DAYS","CURRENT")))))</f>
        <v/>
      </c>
      <c r="Q516" s="57"/>
    </row>
    <row r="517" spans="1:17">
      <c r="A517" s="57"/>
      <c r="B517" s="57"/>
      <c r="C517" s="57"/>
      <c r="D517" s="57"/>
      <c r="E517" s="57"/>
      <c r="F517" s="57"/>
      <c r="G517" s="57"/>
      <c r="H517" s="57"/>
      <c r="I517" s="57"/>
      <c r="J517" s="58"/>
      <c r="K517" s="58"/>
      <c r="L517" s="57"/>
      <c r="M517" s="63"/>
      <c r="N517" s="63"/>
      <c r="O517" s="57"/>
      <c r="P517" s="59" t="str">
        <f>IF($A517="","",IF($K517="","NO END DATE",IF($K517&lt;TODAY(),"ENDED",IF($K517&lt;=TODAY()+30,"DUE IN 30 DAYS",IF($K517&lt;=TODAY()+60,"DUE IN 60 DAYS","CURRENT")))))</f>
        <v/>
      </c>
      <c r="Q517" s="57"/>
    </row>
    <row r="518" spans="1:17">
      <c r="A518" s="57"/>
      <c r="B518" s="57"/>
      <c r="C518" s="57"/>
      <c r="D518" s="57"/>
      <c r="E518" s="57"/>
      <c r="F518" s="57"/>
      <c r="G518" s="57"/>
      <c r="H518" s="57"/>
      <c r="I518" s="57"/>
      <c r="J518" s="58"/>
      <c r="K518" s="58"/>
      <c r="L518" s="57"/>
      <c r="M518" s="63"/>
      <c r="N518" s="63"/>
      <c r="O518" s="57"/>
      <c r="P518" s="59" t="str">
        <f>IF($A518="","",IF($K518="","NO END DATE",IF($K518&lt;TODAY(),"ENDED",IF($K518&lt;=TODAY()+30,"DUE IN 30 DAYS",IF($K518&lt;=TODAY()+60,"DUE IN 60 DAYS","CURRENT")))))</f>
        <v/>
      </c>
      <c r="Q518" s="57"/>
    </row>
    <row r="519" spans="1:17">
      <c r="A519" s="57"/>
      <c r="B519" s="57"/>
      <c r="C519" s="57"/>
      <c r="D519" s="57"/>
      <c r="E519" s="57"/>
      <c r="F519" s="57"/>
      <c r="G519" s="57"/>
      <c r="H519" s="57"/>
      <c r="I519" s="57"/>
      <c r="J519" s="58"/>
      <c r="K519" s="58"/>
      <c r="L519" s="57"/>
      <c r="M519" s="63"/>
      <c r="N519" s="63"/>
      <c r="O519" s="57"/>
      <c r="P519" s="59" t="str">
        <f>IF($A519="","",IF($K519="","NO END DATE",IF($K519&lt;TODAY(),"ENDED",IF($K519&lt;=TODAY()+30,"DUE IN 30 DAYS",IF($K519&lt;=TODAY()+60,"DUE IN 60 DAYS","CURRENT")))))</f>
        <v/>
      </c>
      <c r="Q519" s="57"/>
    </row>
    <row r="520" spans="1:17">
      <c r="A520" s="57"/>
      <c r="B520" s="57"/>
      <c r="C520" s="57"/>
      <c r="D520" s="57"/>
      <c r="E520" s="57"/>
      <c r="F520" s="57"/>
      <c r="G520" s="57"/>
      <c r="H520" s="57"/>
      <c r="I520" s="57"/>
      <c r="J520" s="58"/>
      <c r="K520" s="58"/>
      <c r="L520" s="57"/>
      <c r="M520" s="63"/>
      <c r="N520" s="63"/>
      <c r="O520" s="57"/>
      <c r="P520" s="59" t="str">
        <f>IF($A520="","",IF($K520="","NO END DATE",IF($K520&lt;TODAY(),"ENDED",IF($K520&lt;=TODAY()+30,"DUE IN 30 DAYS",IF($K520&lt;=TODAY()+60,"DUE IN 60 DAYS","CURRENT")))))</f>
        <v/>
      </c>
      <c r="Q520" s="57"/>
    </row>
    <row r="521" spans="1:17">
      <c r="A521" s="57"/>
      <c r="B521" s="57"/>
      <c r="C521" s="57"/>
      <c r="D521" s="57"/>
      <c r="E521" s="57"/>
      <c r="F521" s="57"/>
      <c r="G521" s="57"/>
      <c r="H521" s="57"/>
      <c r="I521" s="57"/>
      <c r="J521" s="58"/>
      <c r="K521" s="58"/>
      <c r="L521" s="57"/>
      <c r="M521" s="63"/>
      <c r="N521" s="63"/>
      <c r="O521" s="57"/>
      <c r="P521" s="59" t="str">
        <f>IF($A521="","",IF($K521="","NO END DATE",IF($K521&lt;TODAY(),"ENDED",IF($K521&lt;=TODAY()+30,"DUE IN 30 DAYS",IF($K521&lt;=TODAY()+60,"DUE IN 60 DAYS","CURRENT")))))</f>
        <v/>
      </c>
      <c r="Q521" s="57"/>
    </row>
    <row r="522" spans="1:17">
      <c r="A522" s="57"/>
      <c r="B522" s="57"/>
      <c r="C522" s="57"/>
      <c r="D522" s="57"/>
      <c r="E522" s="57"/>
      <c r="F522" s="57"/>
      <c r="G522" s="57"/>
      <c r="H522" s="57"/>
      <c r="I522" s="57"/>
      <c r="J522" s="58"/>
      <c r="K522" s="58"/>
      <c r="L522" s="57"/>
      <c r="M522" s="63"/>
      <c r="N522" s="63"/>
      <c r="O522" s="57"/>
      <c r="P522" s="59" t="str">
        <f>IF($A522="","",IF($K522="","NO END DATE",IF($K522&lt;TODAY(),"ENDED",IF($K522&lt;=TODAY()+30,"DUE IN 30 DAYS",IF($K522&lt;=TODAY()+60,"DUE IN 60 DAYS","CURRENT")))))</f>
        <v/>
      </c>
      <c r="Q522" s="57"/>
    </row>
    <row r="523" spans="1:17">
      <c r="A523" s="57"/>
      <c r="B523" s="57"/>
      <c r="C523" s="57"/>
      <c r="D523" s="57"/>
      <c r="E523" s="57"/>
      <c r="F523" s="57"/>
      <c r="G523" s="57"/>
      <c r="H523" s="57"/>
      <c r="I523" s="57"/>
      <c r="J523" s="58"/>
      <c r="K523" s="58"/>
      <c r="L523" s="57"/>
      <c r="M523" s="63"/>
      <c r="N523" s="63"/>
      <c r="O523" s="57"/>
      <c r="P523" s="59" t="str">
        <f>IF($A523="","",IF($K523="","NO END DATE",IF($K523&lt;TODAY(),"ENDED",IF($K523&lt;=TODAY()+30,"DUE IN 30 DAYS",IF($K523&lt;=TODAY()+60,"DUE IN 60 DAYS","CURRENT")))))</f>
        <v/>
      </c>
      <c r="Q523" s="57"/>
    </row>
    <row r="524" spans="1:17">
      <c r="A524" s="57"/>
      <c r="B524" s="57"/>
      <c r="C524" s="57"/>
      <c r="D524" s="57"/>
      <c r="E524" s="57"/>
      <c r="F524" s="57"/>
      <c r="G524" s="57"/>
      <c r="H524" s="57"/>
      <c r="I524" s="57"/>
      <c r="J524" s="58"/>
      <c r="K524" s="58"/>
      <c r="L524" s="57"/>
      <c r="M524" s="63"/>
      <c r="N524" s="63"/>
      <c r="O524" s="57"/>
      <c r="P524" s="59" t="str">
        <f>IF($A524="","",IF($K524="","NO END DATE",IF($K524&lt;TODAY(),"ENDED",IF($K524&lt;=TODAY()+30,"DUE IN 30 DAYS",IF($K524&lt;=TODAY()+60,"DUE IN 60 DAYS","CURRENT")))))</f>
        <v/>
      </c>
      <c r="Q524" s="57"/>
    </row>
    <row r="525" spans="1:17">
      <c r="A525" s="57"/>
      <c r="B525" s="57"/>
      <c r="C525" s="57"/>
      <c r="D525" s="57"/>
      <c r="E525" s="57"/>
      <c r="F525" s="57"/>
      <c r="G525" s="57"/>
      <c r="H525" s="57"/>
      <c r="I525" s="57"/>
      <c r="J525" s="58"/>
      <c r="K525" s="58"/>
      <c r="L525" s="57"/>
      <c r="M525" s="63"/>
      <c r="N525" s="63"/>
      <c r="O525" s="57"/>
      <c r="P525" s="59" t="str">
        <f>IF($A525="","",IF($K525="","NO END DATE",IF($K525&lt;TODAY(),"ENDED",IF($K525&lt;=TODAY()+30,"DUE IN 30 DAYS",IF($K525&lt;=TODAY()+60,"DUE IN 60 DAYS","CURRENT")))))</f>
        <v/>
      </c>
      <c r="Q525" s="57"/>
    </row>
    <row r="526" spans="1:17">
      <c r="A526" s="57"/>
      <c r="B526" s="57"/>
      <c r="C526" s="57"/>
      <c r="D526" s="57"/>
      <c r="E526" s="57"/>
      <c r="F526" s="57"/>
      <c r="G526" s="57"/>
      <c r="H526" s="57"/>
      <c r="I526" s="57"/>
      <c r="J526" s="58"/>
      <c r="K526" s="58"/>
      <c r="L526" s="57"/>
      <c r="M526" s="63"/>
      <c r="N526" s="63"/>
      <c r="O526" s="57"/>
      <c r="P526" s="59" t="str">
        <f>IF($A526="","",IF($K526="","NO END DATE",IF($K526&lt;TODAY(),"ENDED",IF($K526&lt;=TODAY()+30,"DUE IN 30 DAYS",IF($K526&lt;=TODAY()+60,"DUE IN 60 DAYS","CURRENT")))))</f>
        <v/>
      </c>
      <c r="Q526" s="57"/>
    </row>
    <row r="527" spans="1:17">
      <c r="A527" s="57"/>
      <c r="B527" s="57"/>
      <c r="C527" s="57"/>
      <c r="D527" s="57"/>
      <c r="E527" s="57"/>
      <c r="F527" s="57"/>
      <c r="G527" s="57"/>
      <c r="H527" s="57"/>
      <c r="I527" s="57"/>
      <c r="J527" s="58"/>
      <c r="K527" s="58"/>
      <c r="L527" s="57"/>
      <c r="M527" s="63"/>
      <c r="N527" s="63"/>
      <c r="O527" s="57"/>
      <c r="P527" s="59" t="str">
        <f>IF($A527="","",IF($K527="","NO END DATE",IF($K527&lt;TODAY(),"ENDED",IF($K527&lt;=TODAY()+30,"DUE IN 30 DAYS",IF($K527&lt;=TODAY()+60,"DUE IN 60 DAYS","CURRENT")))))</f>
        <v/>
      </c>
      <c r="Q527" s="57"/>
    </row>
    <row r="528" spans="1:17">
      <c r="A528" s="57"/>
      <c r="B528" s="57"/>
      <c r="C528" s="57"/>
      <c r="D528" s="57"/>
      <c r="E528" s="57"/>
      <c r="F528" s="57"/>
      <c r="G528" s="57"/>
      <c r="H528" s="57"/>
      <c r="I528" s="57"/>
      <c r="J528" s="58"/>
      <c r="K528" s="58"/>
      <c r="L528" s="57"/>
      <c r="M528" s="63"/>
      <c r="N528" s="63"/>
      <c r="O528" s="57"/>
      <c r="P528" s="59" t="str">
        <f>IF($A528="","",IF($K528="","NO END DATE",IF($K528&lt;TODAY(),"ENDED",IF($K528&lt;=TODAY()+30,"DUE IN 30 DAYS",IF($K528&lt;=TODAY()+60,"DUE IN 60 DAYS","CURRENT")))))</f>
        <v/>
      </c>
      <c r="Q528" s="57"/>
    </row>
    <row r="529" spans="1:17">
      <c r="A529" s="57"/>
      <c r="B529" s="57"/>
      <c r="C529" s="57"/>
      <c r="D529" s="57"/>
      <c r="E529" s="57"/>
      <c r="F529" s="57"/>
      <c r="G529" s="57"/>
      <c r="H529" s="57"/>
      <c r="I529" s="57"/>
      <c r="J529" s="58"/>
      <c r="K529" s="58"/>
      <c r="L529" s="57"/>
      <c r="M529" s="63"/>
      <c r="N529" s="63"/>
      <c r="O529" s="57"/>
      <c r="P529" s="59" t="str">
        <f>IF($A529="","",IF($K529="","NO END DATE",IF($K529&lt;TODAY(),"ENDED",IF($K529&lt;=TODAY()+30,"DUE IN 30 DAYS",IF($K529&lt;=TODAY()+60,"DUE IN 60 DAYS","CURRENT")))))</f>
        <v/>
      </c>
      <c r="Q529" s="57"/>
    </row>
    <row r="530" spans="1:17">
      <c r="A530" s="57"/>
      <c r="B530" s="57"/>
      <c r="C530" s="57"/>
      <c r="D530" s="57"/>
      <c r="E530" s="57"/>
      <c r="F530" s="57"/>
      <c r="G530" s="57"/>
      <c r="H530" s="57"/>
      <c r="I530" s="57"/>
      <c r="J530" s="58"/>
      <c r="K530" s="58"/>
      <c r="L530" s="57"/>
      <c r="M530" s="63"/>
      <c r="N530" s="63"/>
      <c r="O530" s="57"/>
      <c r="P530" s="59" t="str">
        <f>IF($A530="","",IF($K530="","NO END DATE",IF($K530&lt;TODAY(),"ENDED",IF($K530&lt;=TODAY()+30,"DUE IN 30 DAYS",IF($K530&lt;=TODAY()+60,"DUE IN 60 DAYS","CURRENT")))))</f>
        <v/>
      </c>
      <c r="Q530" s="57"/>
    </row>
    <row r="531" spans="1:17">
      <c r="A531" s="57"/>
      <c r="B531" s="57"/>
      <c r="C531" s="57"/>
      <c r="D531" s="57"/>
      <c r="E531" s="57"/>
      <c r="F531" s="57"/>
      <c r="G531" s="57"/>
      <c r="H531" s="57"/>
      <c r="I531" s="57"/>
      <c r="J531" s="58"/>
      <c r="K531" s="58"/>
      <c r="L531" s="57"/>
      <c r="M531" s="63"/>
      <c r="N531" s="63"/>
      <c r="O531" s="57"/>
      <c r="P531" s="59" t="str">
        <f>IF($A531="","",IF($K531="","NO END DATE",IF($K531&lt;TODAY(),"ENDED",IF($K531&lt;=TODAY()+30,"DUE IN 30 DAYS",IF($K531&lt;=TODAY()+60,"DUE IN 60 DAYS","CURRENT")))))</f>
        <v/>
      </c>
      <c r="Q531" s="57"/>
    </row>
    <row r="532" spans="1:17">
      <c r="A532" s="57"/>
      <c r="B532" s="57"/>
      <c r="C532" s="57"/>
      <c r="D532" s="57"/>
      <c r="E532" s="57"/>
      <c r="F532" s="57"/>
      <c r="G532" s="57"/>
      <c r="H532" s="57"/>
      <c r="I532" s="57"/>
      <c r="J532" s="58"/>
      <c r="K532" s="58"/>
      <c r="L532" s="57"/>
      <c r="M532" s="63"/>
      <c r="N532" s="63"/>
      <c r="O532" s="57"/>
      <c r="P532" s="59" t="str">
        <f>IF($A532="","",IF($K532="","NO END DATE",IF($K532&lt;TODAY(),"ENDED",IF($K532&lt;=TODAY()+30,"DUE IN 30 DAYS",IF($K532&lt;=TODAY()+60,"DUE IN 60 DAYS","CURRENT")))))</f>
        <v/>
      </c>
      <c r="Q532" s="57"/>
    </row>
    <row r="533" spans="1:17">
      <c r="A533" s="57"/>
      <c r="B533" s="57"/>
      <c r="C533" s="57"/>
      <c r="D533" s="57"/>
      <c r="E533" s="57"/>
      <c r="F533" s="57"/>
      <c r="G533" s="57"/>
      <c r="H533" s="57"/>
      <c r="I533" s="57"/>
      <c r="J533" s="58"/>
      <c r="K533" s="58"/>
      <c r="L533" s="57"/>
      <c r="M533" s="63"/>
      <c r="N533" s="63"/>
      <c r="O533" s="57"/>
      <c r="P533" s="59" t="str">
        <f>IF($A533="","",IF($K533="","NO END DATE",IF($K533&lt;TODAY(),"ENDED",IF($K533&lt;=TODAY()+30,"DUE IN 30 DAYS",IF($K533&lt;=TODAY()+60,"DUE IN 60 DAYS","CURRENT")))))</f>
        <v/>
      </c>
      <c r="Q533" s="57"/>
    </row>
    <row r="534" spans="1:17">
      <c r="A534" s="57"/>
      <c r="B534" s="57"/>
      <c r="C534" s="57"/>
      <c r="D534" s="57"/>
      <c r="E534" s="57"/>
      <c r="F534" s="57"/>
      <c r="G534" s="57"/>
      <c r="H534" s="57"/>
      <c r="I534" s="57"/>
      <c r="J534" s="58"/>
      <c r="K534" s="58"/>
      <c r="L534" s="57"/>
      <c r="M534" s="63"/>
      <c r="N534" s="63"/>
      <c r="O534" s="57"/>
      <c r="P534" s="59" t="str">
        <f>IF($A534="","",IF($K534="","NO END DATE",IF($K534&lt;TODAY(),"ENDED",IF($K534&lt;=TODAY()+30,"DUE IN 30 DAYS",IF($K534&lt;=TODAY()+60,"DUE IN 60 DAYS","CURRENT")))))</f>
        <v/>
      </c>
      <c r="Q534" s="57"/>
    </row>
    <row r="535" spans="1:17">
      <c r="A535" s="57"/>
      <c r="B535" s="57"/>
      <c r="C535" s="57"/>
      <c r="D535" s="57"/>
      <c r="E535" s="57"/>
      <c r="F535" s="57"/>
      <c r="G535" s="57"/>
      <c r="H535" s="57"/>
      <c r="I535" s="57"/>
      <c r="J535" s="58"/>
      <c r="K535" s="58"/>
      <c r="L535" s="57"/>
      <c r="M535" s="63"/>
      <c r="N535" s="63"/>
      <c r="O535" s="57"/>
      <c r="P535" s="59" t="str">
        <f>IF($A535="","",IF($K535="","NO END DATE",IF($K535&lt;TODAY(),"ENDED",IF($K535&lt;=TODAY()+30,"DUE IN 30 DAYS",IF($K535&lt;=TODAY()+60,"DUE IN 60 DAYS","CURRENT")))))</f>
        <v/>
      </c>
      <c r="Q535" s="57"/>
    </row>
    <row r="536" spans="1:17">
      <c r="A536" s="57"/>
      <c r="B536" s="57"/>
      <c r="C536" s="57"/>
      <c r="D536" s="57"/>
      <c r="E536" s="57"/>
      <c r="F536" s="57"/>
      <c r="G536" s="57"/>
      <c r="H536" s="57"/>
      <c r="I536" s="57"/>
      <c r="J536" s="58"/>
      <c r="K536" s="58"/>
      <c r="L536" s="57"/>
      <c r="M536" s="63"/>
      <c r="N536" s="63"/>
      <c r="O536" s="57"/>
      <c r="P536" s="59" t="str">
        <f>IF($A536="","",IF($K536="","NO END DATE",IF($K536&lt;TODAY(),"ENDED",IF($K536&lt;=TODAY()+30,"DUE IN 30 DAYS",IF($K536&lt;=TODAY()+60,"DUE IN 60 DAYS","CURRENT")))))</f>
        <v/>
      </c>
      <c r="Q536" s="57"/>
    </row>
    <row r="537" spans="1:17">
      <c r="A537" s="57"/>
      <c r="B537" s="57"/>
      <c r="C537" s="57"/>
      <c r="D537" s="57"/>
      <c r="E537" s="57"/>
      <c r="F537" s="57"/>
      <c r="G537" s="57"/>
      <c r="H537" s="57"/>
      <c r="I537" s="57"/>
      <c r="J537" s="58"/>
      <c r="K537" s="58"/>
      <c r="L537" s="57"/>
      <c r="M537" s="63"/>
      <c r="N537" s="63"/>
      <c r="O537" s="57"/>
      <c r="P537" s="59" t="str">
        <f>IF($A537="","",IF($K537="","NO END DATE",IF($K537&lt;TODAY(),"ENDED",IF($K537&lt;=TODAY()+30,"DUE IN 30 DAYS",IF($K537&lt;=TODAY()+60,"DUE IN 60 DAYS","CURRENT")))))</f>
        <v/>
      </c>
      <c r="Q537" s="57"/>
    </row>
    <row r="538" spans="1:17">
      <c r="A538" s="57"/>
      <c r="B538" s="57"/>
      <c r="C538" s="57"/>
      <c r="D538" s="57"/>
      <c r="E538" s="57"/>
      <c r="F538" s="57"/>
      <c r="G538" s="57"/>
      <c r="H538" s="57"/>
      <c r="I538" s="57"/>
      <c r="J538" s="58"/>
      <c r="K538" s="58"/>
      <c r="L538" s="57"/>
      <c r="M538" s="63"/>
      <c r="N538" s="63"/>
      <c r="O538" s="57"/>
      <c r="P538" s="59" t="str">
        <f>IF($A538="","",IF($K538="","NO END DATE",IF($K538&lt;TODAY(),"ENDED",IF($K538&lt;=TODAY()+30,"DUE IN 30 DAYS",IF($K538&lt;=TODAY()+60,"DUE IN 60 DAYS","CURRENT")))))</f>
        <v/>
      </c>
      <c r="Q538" s="57"/>
    </row>
    <row r="539" spans="1:17">
      <c r="A539" s="57"/>
      <c r="B539" s="57"/>
      <c r="C539" s="57"/>
      <c r="D539" s="57"/>
      <c r="E539" s="57"/>
      <c r="F539" s="57"/>
      <c r="G539" s="57"/>
      <c r="H539" s="57"/>
      <c r="I539" s="57"/>
      <c r="J539" s="58"/>
      <c r="K539" s="58"/>
      <c r="L539" s="57"/>
      <c r="M539" s="63"/>
      <c r="N539" s="63"/>
      <c r="O539" s="57"/>
      <c r="P539" s="59" t="str">
        <f>IF($A539="","",IF($K539="","NO END DATE",IF($K539&lt;TODAY(),"ENDED",IF($K539&lt;=TODAY()+30,"DUE IN 30 DAYS",IF($K539&lt;=TODAY()+60,"DUE IN 60 DAYS","CURRENT")))))</f>
        <v/>
      </c>
      <c r="Q539" s="57"/>
    </row>
    <row r="540" spans="1:17">
      <c r="A540" s="57"/>
      <c r="B540" s="57"/>
      <c r="C540" s="57"/>
      <c r="D540" s="57"/>
      <c r="E540" s="57"/>
      <c r="F540" s="57"/>
      <c r="G540" s="57"/>
      <c r="H540" s="57"/>
      <c r="I540" s="57"/>
      <c r="J540" s="58"/>
      <c r="K540" s="58"/>
      <c r="L540" s="57"/>
      <c r="M540" s="63"/>
      <c r="N540" s="63"/>
      <c r="O540" s="57"/>
      <c r="P540" s="59" t="str">
        <f>IF($A540="","",IF($K540="","NO END DATE",IF($K540&lt;TODAY(),"ENDED",IF($K540&lt;=TODAY()+30,"DUE IN 30 DAYS",IF($K540&lt;=TODAY()+60,"DUE IN 60 DAYS","CURRENT")))))</f>
        <v/>
      </c>
      <c r="Q540" s="57"/>
    </row>
    <row r="541" spans="1:17">
      <c r="A541" s="57"/>
      <c r="B541" s="57"/>
      <c r="C541" s="57"/>
      <c r="D541" s="57"/>
      <c r="E541" s="57"/>
      <c r="F541" s="57"/>
      <c r="G541" s="57"/>
      <c r="H541" s="57"/>
      <c r="I541" s="57"/>
      <c r="J541" s="58"/>
      <c r="K541" s="58"/>
      <c r="L541" s="57"/>
      <c r="M541" s="63"/>
      <c r="N541" s="63"/>
      <c r="O541" s="57"/>
      <c r="P541" s="59" t="str">
        <f>IF($A541="","",IF($K541="","NO END DATE",IF($K541&lt;TODAY(),"ENDED",IF($K541&lt;=TODAY()+30,"DUE IN 30 DAYS",IF($K541&lt;=TODAY()+60,"DUE IN 60 DAYS","CURRENT")))))</f>
        <v/>
      </c>
      <c r="Q541" s="57"/>
    </row>
    <row r="542" spans="1:17">
      <c r="A542" s="57"/>
      <c r="B542" s="57"/>
      <c r="C542" s="57"/>
      <c r="D542" s="57"/>
      <c r="E542" s="57"/>
      <c r="F542" s="57"/>
      <c r="G542" s="57"/>
      <c r="H542" s="57"/>
      <c r="I542" s="57"/>
      <c r="J542" s="58"/>
      <c r="K542" s="58"/>
      <c r="L542" s="57"/>
      <c r="M542" s="63"/>
      <c r="N542" s="63"/>
      <c r="O542" s="57"/>
      <c r="P542" s="59" t="str">
        <f>IF($A542="","",IF($K542="","NO END DATE",IF($K542&lt;TODAY(),"ENDED",IF($K542&lt;=TODAY()+30,"DUE IN 30 DAYS",IF($K542&lt;=TODAY()+60,"DUE IN 60 DAYS","CURRENT")))))</f>
        <v/>
      </c>
      <c r="Q542" s="57"/>
    </row>
    <row r="543" spans="1:17">
      <c r="A543" s="57"/>
      <c r="B543" s="57"/>
      <c r="C543" s="57"/>
      <c r="D543" s="57"/>
      <c r="E543" s="57"/>
      <c r="F543" s="57"/>
      <c r="G543" s="57"/>
      <c r="H543" s="57"/>
      <c r="I543" s="57"/>
      <c r="J543" s="58"/>
      <c r="K543" s="58"/>
      <c r="L543" s="57"/>
      <c r="M543" s="63"/>
      <c r="N543" s="63"/>
      <c r="O543" s="57"/>
      <c r="P543" s="59" t="str">
        <f>IF($A543="","",IF($K543="","NO END DATE",IF($K543&lt;TODAY(),"ENDED",IF($K543&lt;=TODAY()+30,"DUE IN 30 DAYS",IF($K543&lt;=TODAY()+60,"DUE IN 60 DAYS","CURRENT")))))</f>
        <v/>
      </c>
      <c r="Q543" s="57"/>
    </row>
    <row r="544" spans="1:17">
      <c r="A544" s="57"/>
      <c r="B544" s="57"/>
      <c r="C544" s="57"/>
      <c r="D544" s="57"/>
      <c r="E544" s="57"/>
      <c r="F544" s="57"/>
      <c r="G544" s="57"/>
      <c r="H544" s="57"/>
      <c r="I544" s="57"/>
      <c r="J544" s="58"/>
      <c r="K544" s="58"/>
      <c r="L544" s="57"/>
      <c r="M544" s="63"/>
      <c r="N544" s="63"/>
      <c r="O544" s="57"/>
      <c r="P544" s="59" t="str">
        <f>IF($A544="","",IF($K544="","NO END DATE",IF($K544&lt;TODAY(),"ENDED",IF($K544&lt;=TODAY()+30,"DUE IN 30 DAYS",IF($K544&lt;=TODAY()+60,"DUE IN 60 DAYS","CURRENT")))))</f>
        <v/>
      </c>
      <c r="Q544" s="57"/>
    </row>
    <row r="545" spans="1:17">
      <c r="A545" s="57"/>
      <c r="B545" s="57"/>
      <c r="C545" s="57"/>
      <c r="D545" s="57"/>
      <c r="E545" s="57"/>
      <c r="F545" s="57"/>
      <c r="G545" s="57"/>
      <c r="H545" s="57"/>
      <c r="I545" s="57"/>
      <c r="J545" s="58"/>
      <c r="K545" s="58"/>
      <c r="L545" s="57"/>
      <c r="M545" s="63"/>
      <c r="N545" s="63"/>
      <c r="O545" s="57"/>
      <c r="P545" s="59" t="str">
        <f>IF($A545="","",IF($K545="","NO END DATE",IF($K545&lt;TODAY(),"ENDED",IF($K545&lt;=TODAY()+30,"DUE IN 30 DAYS",IF($K545&lt;=TODAY()+60,"DUE IN 60 DAYS","CURRENT")))))</f>
        <v/>
      </c>
      <c r="Q545" s="57"/>
    </row>
    <row r="546" spans="1:17">
      <c r="A546" s="57"/>
      <c r="B546" s="57"/>
      <c r="C546" s="57"/>
      <c r="D546" s="57"/>
      <c r="E546" s="57"/>
      <c r="F546" s="57"/>
      <c r="G546" s="57"/>
      <c r="H546" s="57"/>
      <c r="I546" s="57"/>
      <c r="J546" s="58"/>
      <c r="K546" s="58"/>
      <c r="L546" s="57"/>
      <c r="M546" s="63"/>
      <c r="N546" s="63"/>
      <c r="O546" s="57"/>
      <c r="P546" s="59" t="str">
        <f>IF($A546="","",IF($K546="","NO END DATE",IF($K546&lt;TODAY(),"ENDED",IF($K546&lt;=TODAY()+30,"DUE IN 30 DAYS",IF($K546&lt;=TODAY()+60,"DUE IN 60 DAYS","CURRENT")))))</f>
        <v/>
      </c>
      <c r="Q546" s="57"/>
    </row>
    <row r="547" spans="1:17">
      <c r="A547" s="57"/>
      <c r="B547" s="57"/>
      <c r="C547" s="57"/>
      <c r="D547" s="57"/>
      <c r="E547" s="57"/>
      <c r="F547" s="57"/>
      <c r="G547" s="57"/>
      <c r="H547" s="57"/>
      <c r="I547" s="57"/>
      <c r="J547" s="58"/>
      <c r="K547" s="58"/>
      <c r="L547" s="57"/>
      <c r="M547" s="63"/>
      <c r="N547" s="63"/>
      <c r="O547" s="57"/>
      <c r="P547" s="59" t="str">
        <f>IF($A547="","",IF($K547="","NO END DATE",IF($K547&lt;TODAY(),"ENDED",IF($K547&lt;=TODAY()+30,"DUE IN 30 DAYS",IF($K547&lt;=TODAY()+60,"DUE IN 60 DAYS","CURRENT")))))</f>
        <v/>
      </c>
      <c r="Q547" s="57"/>
    </row>
    <row r="548" spans="1:17">
      <c r="A548" s="57"/>
      <c r="B548" s="57"/>
      <c r="C548" s="57"/>
      <c r="D548" s="57"/>
      <c r="E548" s="57"/>
      <c r="F548" s="57"/>
      <c r="G548" s="57"/>
      <c r="H548" s="57"/>
      <c r="I548" s="57"/>
      <c r="J548" s="58"/>
      <c r="K548" s="58"/>
      <c r="L548" s="57"/>
      <c r="M548" s="63"/>
      <c r="N548" s="63"/>
      <c r="O548" s="57"/>
      <c r="P548" s="59" t="str">
        <f>IF($A548="","",IF($K548="","NO END DATE",IF($K548&lt;TODAY(),"ENDED",IF($K548&lt;=TODAY()+30,"DUE IN 30 DAYS",IF($K548&lt;=TODAY()+60,"DUE IN 60 DAYS","CURRENT")))))</f>
        <v/>
      </c>
      <c r="Q548" s="57"/>
    </row>
    <row r="549" spans="1:17">
      <c r="A549" s="57"/>
      <c r="B549" s="57"/>
      <c r="C549" s="57"/>
      <c r="D549" s="57"/>
      <c r="E549" s="57"/>
      <c r="F549" s="57"/>
      <c r="G549" s="57"/>
      <c r="H549" s="57"/>
      <c r="I549" s="57"/>
      <c r="J549" s="58"/>
      <c r="K549" s="58"/>
      <c r="L549" s="57"/>
      <c r="M549" s="63"/>
      <c r="N549" s="63"/>
      <c r="O549" s="57"/>
      <c r="P549" s="59" t="str">
        <f>IF($A549="","",IF($K549="","NO END DATE",IF($K549&lt;TODAY(),"ENDED",IF($K549&lt;=TODAY()+30,"DUE IN 30 DAYS",IF($K549&lt;=TODAY()+60,"DUE IN 60 DAYS","CURRENT")))))</f>
        <v/>
      </c>
      <c r="Q549" s="57"/>
    </row>
    <row r="550" spans="1:17">
      <c r="A550" s="57"/>
      <c r="B550" s="57"/>
      <c r="C550" s="57"/>
      <c r="D550" s="57"/>
      <c r="E550" s="57"/>
      <c r="F550" s="57"/>
      <c r="G550" s="57"/>
      <c r="H550" s="57"/>
      <c r="I550" s="57"/>
      <c r="J550" s="58"/>
      <c r="K550" s="58"/>
      <c r="L550" s="57"/>
      <c r="M550" s="63"/>
      <c r="N550" s="63"/>
      <c r="O550" s="57"/>
      <c r="P550" s="59" t="str">
        <f>IF($A550="","",IF($K550="","NO END DATE",IF($K550&lt;TODAY(),"ENDED",IF($K550&lt;=TODAY()+30,"DUE IN 30 DAYS",IF($K550&lt;=TODAY()+60,"DUE IN 60 DAYS","CURRENT")))))</f>
        <v/>
      </c>
      <c r="Q550" s="57"/>
    </row>
    <row r="551" spans="1:17">
      <c r="A551" s="57"/>
      <c r="B551" s="57"/>
      <c r="C551" s="57"/>
      <c r="D551" s="57"/>
      <c r="E551" s="57"/>
      <c r="F551" s="57"/>
      <c r="G551" s="57"/>
      <c r="H551" s="57"/>
      <c r="I551" s="57"/>
      <c r="J551" s="58"/>
      <c r="K551" s="58"/>
      <c r="L551" s="57"/>
      <c r="M551" s="63"/>
      <c r="N551" s="63"/>
      <c r="O551" s="57"/>
      <c r="P551" s="59" t="str">
        <f>IF($A551="","",IF($K551="","NO END DATE",IF($K551&lt;TODAY(),"ENDED",IF($K551&lt;=TODAY()+30,"DUE IN 30 DAYS",IF($K551&lt;=TODAY()+60,"DUE IN 60 DAYS","CURRENT")))))</f>
        <v/>
      </c>
      <c r="Q551" s="57"/>
    </row>
    <row r="552" spans="1:17">
      <c r="A552" s="57"/>
      <c r="B552" s="57"/>
      <c r="C552" s="57"/>
      <c r="D552" s="57"/>
      <c r="E552" s="57"/>
      <c r="F552" s="57"/>
      <c r="G552" s="57"/>
      <c r="H552" s="57"/>
      <c r="I552" s="57"/>
      <c r="J552" s="58"/>
      <c r="K552" s="58"/>
      <c r="L552" s="57"/>
      <c r="M552" s="63"/>
      <c r="N552" s="63"/>
      <c r="O552" s="57"/>
      <c r="P552" s="59" t="str">
        <f>IF($A552="","",IF($K552="","NO END DATE",IF($K552&lt;TODAY(),"ENDED",IF($K552&lt;=TODAY()+30,"DUE IN 30 DAYS",IF($K552&lt;=TODAY()+60,"DUE IN 60 DAYS","CURRENT")))))</f>
        <v/>
      </c>
      <c r="Q552" s="57"/>
    </row>
    <row r="553" spans="1:17">
      <c r="A553" s="57"/>
      <c r="B553" s="57"/>
      <c r="C553" s="57"/>
      <c r="D553" s="57"/>
      <c r="E553" s="57"/>
      <c r="F553" s="57"/>
      <c r="G553" s="57"/>
      <c r="H553" s="57"/>
      <c r="I553" s="57"/>
      <c r="J553" s="58"/>
      <c r="K553" s="58"/>
      <c r="L553" s="57"/>
      <c r="M553" s="63"/>
      <c r="N553" s="63"/>
      <c r="O553" s="57"/>
      <c r="P553" s="59" t="str">
        <f>IF($A553="","",IF($K553="","NO END DATE",IF($K553&lt;TODAY(),"ENDED",IF($K553&lt;=TODAY()+30,"DUE IN 30 DAYS",IF($K553&lt;=TODAY()+60,"DUE IN 60 DAYS","CURRENT")))))</f>
        <v/>
      </c>
      <c r="Q553" s="57"/>
    </row>
    <row r="554" spans="1:17">
      <c r="A554" s="57"/>
      <c r="B554" s="57"/>
      <c r="C554" s="57"/>
      <c r="D554" s="57"/>
      <c r="E554" s="57"/>
      <c r="F554" s="57"/>
      <c r="G554" s="57"/>
      <c r="H554" s="57"/>
      <c r="I554" s="57"/>
      <c r="J554" s="58"/>
      <c r="K554" s="58"/>
      <c r="L554" s="57"/>
      <c r="M554" s="63"/>
      <c r="N554" s="63"/>
      <c r="O554" s="57"/>
      <c r="P554" s="59" t="str">
        <f>IF($A554="","",IF($K554="","NO END DATE",IF($K554&lt;TODAY(),"ENDED",IF($K554&lt;=TODAY()+30,"DUE IN 30 DAYS",IF($K554&lt;=TODAY()+60,"DUE IN 60 DAYS","CURRENT")))))</f>
        <v/>
      </c>
      <c r="Q554" s="57"/>
    </row>
    <row r="555" spans="1:17">
      <c r="A555" s="57"/>
      <c r="B555" s="57"/>
      <c r="C555" s="57"/>
      <c r="D555" s="57"/>
      <c r="E555" s="57"/>
      <c r="F555" s="57"/>
      <c r="G555" s="57"/>
      <c r="H555" s="57"/>
      <c r="I555" s="57"/>
      <c r="J555" s="58"/>
      <c r="K555" s="58"/>
      <c r="L555" s="57"/>
      <c r="M555" s="63"/>
      <c r="N555" s="63"/>
      <c r="O555" s="57"/>
      <c r="P555" s="59" t="str">
        <f>IF($A555="","",IF($K555="","NO END DATE",IF($K555&lt;TODAY(),"ENDED",IF($K555&lt;=TODAY()+30,"DUE IN 30 DAYS",IF($K555&lt;=TODAY()+60,"DUE IN 60 DAYS","CURRENT")))))</f>
        <v/>
      </c>
      <c r="Q555" s="57"/>
    </row>
    <row r="556" spans="1:17">
      <c r="A556" s="57"/>
      <c r="B556" s="57"/>
      <c r="C556" s="57"/>
      <c r="D556" s="57"/>
      <c r="E556" s="57"/>
      <c r="F556" s="57"/>
      <c r="G556" s="57"/>
      <c r="H556" s="57"/>
      <c r="I556" s="57"/>
      <c r="J556" s="58"/>
      <c r="K556" s="58"/>
      <c r="L556" s="57"/>
      <c r="M556" s="63"/>
      <c r="N556" s="63"/>
      <c r="O556" s="57"/>
      <c r="P556" s="59" t="str">
        <f>IF($A556="","",IF($K556="","NO END DATE",IF($K556&lt;TODAY(),"ENDED",IF($K556&lt;=TODAY()+30,"DUE IN 30 DAYS",IF($K556&lt;=TODAY()+60,"DUE IN 60 DAYS","CURRENT")))))</f>
        <v/>
      </c>
      <c r="Q556" s="57"/>
    </row>
    <row r="557" spans="1:17">
      <c r="A557" s="57"/>
      <c r="B557" s="57"/>
      <c r="C557" s="57"/>
      <c r="D557" s="57"/>
      <c r="E557" s="57"/>
      <c r="F557" s="57"/>
      <c r="G557" s="57"/>
      <c r="H557" s="57"/>
      <c r="I557" s="57"/>
      <c r="J557" s="58"/>
      <c r="K557" s="58"/>
      <c r="L557" s="57"/>
      <c r="M557" s="63"/>
      <c r="N557" s="63"/>
      <c r="O557" s="57"/>
      <c r="P557" s="59" t="str">
        <f>IF($A557="","",IF($K557="","NO END DATE",IF($K557&lt;TODAY(),"ENDED",IF($K557&lt;=TODAY()+30,"DUE IN 30 DAYS",IF($K557&lt;=TODAY()+60,"DUE IN 60 DAYS","CURRENT")))))</f>
        <v/>
      </c>
      <c r="Q557" s="57"/>
    </row>
    <row r="558" spans="1:17">
      <c r="A558" s="57"/>
      <c r="B558" s="57"/>
      <c r="C558" s="57"/>
      <c r="D558" s="57"/>
      <c r="E558" s="57"/>
      <c r="F558" s="57"/>
      <c r="G558" s="57"/>
      <c r="H558" s="57"/>
      <c r="I558" s="57"/>
      <c r="J558" s="58"/>
      <c r="K558" s="58"/>
      <c r="L558" s="57"/>
      <c r="M558" s="63"/>
      <c r="N558" s="63"/>
      <c r="O558" s="57"/>
      <c r="P558" s="59" t="str">
        <f>IF($A558="","",IF($K558="","NO END DATE",IF($K558&lt;TODAY(),"ENDED",IF($K558&lt;=TODAY()+30,"DUE IN 30 DAYS",IF($K558&lt;=TODAY()+60,"DUE IN 60 DAYS","CURRENT")))))</f>
        <v/>
      </c>
      <c r="Q558" s="57"/>
    </row>
    <row r="559" spans="1:17">
      <c r="A559" s="57"/>
      <c r="B559" s="57"/>
      <c r="C559" s="57"/>
      <c r="D559" s="57"/>
      <c r="E559" s="57"/>
      <c r="F559" s="57"/>
      <c r="G559" s="57"/>
      <c r="H559" s="57"/>
      <c r="I559" s="57"/>
      <c r="J559" s="58"/>
      <c r="K559" s="58"/>
      <c r="L559" s="57"/>
      <c r="M559" s="63"/>
      <c r="N559" s="63"/>
      <c r="O559" s="57"/>
      <c r="P559" s="59" t="str">
        <f>IF($A559="","",IF($K559="","NO END DATE",IF($K559&lt;TODAY(),"ENDED",IF($K559&lt;=TODAY()+30,"DUE IN 30 DAYS",IF($K559&lt;=TODAY()+60,"DUE IN 60 DAYS","CURRENT")))))</f>
        <v/>
      </c>
      <c r="Q559" s="57"/>
    </row>
    <row r="560" spans="1:17">
      <c r="A560" s="57"/>
      <c r="B560" s="57"/>
      <c r="C560" s="57"/>
      <c r="D560" s="57"/>
      <c r="E560" s="57"/>
      <c r="F560" s="57"/>
      <c r="G560" s="57"/>
      <c r="H560" s="57"/>
      <c r="I560" s="57"/>
      <c r="J560" s="58"/>
      <c r="K560" s="58"/>
      <c r="L560" s="57"/>
      <c r="M560" s="63"/>
      <c r="N560" s="63"/>
      <c r="O560" s="57"/>
      <c r="P560" s="59" t="str">
        <f>IF($A560="","",IF($K560="","NO END DATE",IF($K560&lt;TODAY(),"ENDED",IF($K560&lt;=TODAY()+30,"DUE IN 30 DAYS",IF($K560&lt;=TODAY()+60,"DUE IN 60 DAYS","CURRENT")))))</f>
        <v/>
      </c>
      <c r="Q560" s="57"/>
    </row>
    <row r="561" spans="1:17">
      <c r="A561" s="57"/>
      <c r="B561" s="57"/>
      <c r="C561" s="57"/>
      <c r="D561" s="57"/>
      <c r="E561" s="57"/>
      <c r="F561" s="57"/>
      <c r="G561" s="57"/>
      <c r="H561" s="57"/>
      <c r="I561" s="57"/>
      <c r="J561" s="58"/>
      <c r="K561" s="58"/>
      <c r="L561" s="57"/>
      <c r="M561" s="63"/>
      <c r="N561" s="63"/>
      <c r="O561" s="57"/>
      <c r="P561" s="59" t="str">
        <f>IF($A561="","",IF($K561="","NO END DATE",IF($K561&lt;TODAY(),"ENDED",IF($K561&lt;=TODAY()+30,"DUE IN 30 DAYS",IF($K561&lt;=TODAY()+60,"DUE IN 60 DAYS","CURRENT")))))</f>
        <v/>
      </c>
      <c r="Q561" s="57"/>
    </row>
    <row r="562" spans="1:17">
      <c r="A562" s="57"/>
      <c r="B562" s="57"/>
      <c r="C562" s="57"/>
      <c r="D562" s="57"/>
      <c r="E562" s="57"/>
      <c r="F562" s="57"/>
      <c r="G562" s="57"/>
      <c r="H562" s="57"/>
      <c r="I562" s="57"/>
      <c r="J562" s="58"/>
      <c r="K562" s="58"/>
      <c r="L562" s="57"/>
      <c r="M562" s="63"/>
      <c r="N562" s="63"/>
      <c r="O562" s="57"/>
      <c r="P562" s="59" t="str">
        <f>IF($A562="","",IF($K562="","NO END DATE",IF($K562&lt;TODAY(),"ENDED",IF($K562&lt;=TODAY()+30,"DUE IN 30 DAYS",IF($K562&lt;=TODAY()+60,"DUE IN 60 DAYS","CURRENT")))))</f>
        <v/>
      </c>
      <c r="Q562" s="57"/>
    </row>
    <row r="563" spans="1:17">
      <c r="A563" s="57"/>
      <c r="B563" s="57"/>
      <c r="C563" s="57"/>
      <c r="D563" s="57"/>
      <c r="E563" s="57"/>
      <c r="F563" s="57"/>
      <c r="G563" s="57"/>
      <c r="H563" s="57"/>
      <c r="I563" s="57"/>
      <c r="J563" s="58"/>
      <c r="K563" s="58"/>
      <c r="L563" s="57"/>
      <c r="M563" s="63"/>
      <c r="N563" s="63"/>
      <c r="O563" s="57"/>
      <c r="P563" s="59" t="str">
        <f>IF($A563="","",IF($K563="","NO END DATE",IF($K563&lt;TODAY(),"ENDED",IF($K563&lt;=TODAY()+30,"DUE IN 30 DAYS",IF($K563&lt;=TODAY()+60,"DUE IN 60 DAYS","CURRENT")))))</f>
        <v/>
      </c>
      <c r="Q563" s="57"/>
    </row>
    <row r="564" spans="1:17">
      <c r="A564" s="57"/>
      <c r="B564" s="57"/>
      <c r="C564" s="57"/>
      <c r="D564" s="57"/>
      <c r="E564" s="57"/>
      <c r="F564" s="57"/>
      <c r="G564" s="57"/>
      <c r="H564" s="57"/>
      <c r="I564" s="57"/>
      <c r="J564" s="58"/>
      <c r="K564" s="58"/>
      <c r="L564" s="57"/>
      <c r="M564" s="63"/>
      <c r="N564" s="63"/>
      <c r="O564" s="57"/>
      <c r="P564" s="59" t="str">
        <f>IF($A564="","",IF($K564="","NO END DATE",IF($K564&lt;TODAY(),"ENDED",IF($K564&lt;=TODAY()+30,"DUE IN 30 DAYS",IF($K564&lt;=TODAY()+60,"DUE IN 60 DAYS","CURRENT")))))</f>
        <v/>
      </c>
      <c r="Q564" s="57"/>
    </row>
    <row r="565" spans="1:17">
      <c r="A565" s="57"/>
      <c r="B565" s="57"/>
      <c r="C565" s="57"/>
      <c r="D565" s="57"/>
      <c r="E565" s="57"/>
      <c r="F565" s="57"/>
      <c r="G565" s="57"/>
      <c r="H565" s="57"/>
      <c r="I565" s="57"/>
      <c r="J565" s="58"/>
      <c r="K565" s="58"/>
      <c r="L565" s="57"/>
      <c r="M565" s="63"/>
      <c r="N565" s="63"/>
      <c r="O565" s="57"/>
      <c r="P565" s="59" t="str">
        <f>IF($A565="","",IF($K565="","NO END DATE",IF($K565&lt;TODAY(),"ENDED",IF($K565&lt;=TODAY()+30,"DUE IN 30 DAYS",IF($K565&lt;=TODAY()+60,"DUE IN 60 DAYS","CURRENT")))))</f>
        <v/>
      </c>
      <c r="Q565" s="57"/>
    </row>
    <row r="566" spans="1:17">
      <c r="A566" s="57"/>
      <c r="B566" s="57"/>
      <c r="C566" s="57"/>
      <c r="D566" s="57"/>
      <c r="E566" s="57"/>
      <c r="F566" s="57"/>
      <c r="G566" s="57"/>
      <c r="H566" s="57"/>
      <c r="I566" s="57"/>
      <c r="J566" s="58"/>
      <c r="K566" s="58"/>
      <c r="L566" s="57"/>
      <c r="M566" s="63"/>
      <c r="N566" s="63"/>
      <c r="O566" s="57"/>
      <c r="P566" s="59" t="str">
        <f>IF($A566="","",IF($K566="","NO END DATE",IF($K566&lt;TODAY(),"ENDED",IF($K566&lt;=TODAY()+30,"DUE IN 30 DAYS",IF($K566&lt;=TODAY()+60,"DUE IN 60 DAYS","CURRENT")))))</f>
        <v/>
      </c>
      <c r="Q566" s="57"/>
    </row>
    <row r="567" spans="1:17">
      <c r="A567" s="57"/>
      <c r="B567" s="57"/>
      <c r="C567" s="57"/>
      <c r="D567" s="57"/>
      <c r="E567" s="57"/>
      <c r="F567" s="57"/>
      <c r="G567" s="57"/>
      <c r="H567" s="57"/>
      <c r="I567" s="57"/>
      <c r="J567" s="58"/>
      <c r="K567" s="58"/>
      <c r="L567" s="57"/>
      <c r="M567" s="63"/>
      <c r="N567" s="63"/>
      <c r="O567" s="57"/>
      <c r="P567" s="59" t="str">
        <f>IF($A567="","",IF($K567="","NO END DATE",IF($K567&lt;TODAY(),"ENDED",IF($K567&lt;=TODAY()+30,"DUE IN 30 DAYS",IF($K567&lt;=TODAY()+60,"DUE IN 60 DAYS","CURRENT")))))</f>
        <v/>
      </c>
      <c r="Q567" s="57"/>
    </row>
    <row r="568" spans="1:17">
      <c r="A568" s="57"/>
      <c r="B568" s="57"/>
      <c r="C568" s="57"/>
      <c r="D568" s="57"/>
      <c r="E568" s="57"/>
      <c r="F568" s="57"/>
      <c r="G568" s="57"/>
      <c r="H568" s="57"/>
      <c r="I568" s="57"/>
      <c r="J568" s="58"/>
      <c r="K568" s="58"/>
      <c r="L568" s="57"/>
      <c r="M568" s="63"/>
      <c r="N568" s="63"/>
      <c r="O568" s="57"/>
      <c r="P568" s="59" t="str">
        <f>IF($A568="","",IF($K568="","NO END DATE",IF($K568&lt;TODAY(),"ENDED",IF($K568&lt;=TODAY()+30,"DUE IN 30 DAYS",IF($K568&lt;=TODAY()+60,"DUE IN 60 DAYS","CURRENT")))))</f>
        <v/>
      </c>
      <c r="Q568" s="57"/>
    </row>
    <row r="569" spans="1:17">
      <c r="A569" s="57"/>
      <c r="B569" s="57"/>
      <c r="C569" s="57"/>
      <c r="D569" s="57"/>
      <c r="E569" s="57"/>
      <c r="F569" s="57"/>
      <c r="G569" s="57"/>
      <c r="H569" s="57"/>
      <c r="I569" s="57"/>
      <c r="J569" s="58"/>
      <c r="K569" s="58"/>
      <c r="L569" s="57"/>
      <c r="M569" s="63"/>
      <c r="N569" s="63"/>
      <c r="O569" s="57"/>
      <c r="P569" s="59" t="str">
        <f>IF($A569="","",IF($K569="","NO END DATE",IF($K569&lt;TODAY(),"ENDED",IF($K569&lt;=TODAY()+30,"DUE IN 30 DAYS",IF($K569&lt;=TODAY()+60,"DUE IN 60 DAYS","CURRENT")))))</f>
        <v/>
      </c>
      <c r="Q569" s="57"/>
    </row>
    <row r="570" spans="1:17">
      <c r="A570" s="57"/>
      <c r="B570" s="57"/>
      <c r="C570" s="57"/>
      <c r="D570" s="57"/>
      <c r="E570" s="57"/>
      <c r="F570" s="57"/>
      <c r="G570" s="57"/>
      <c r="H570" s="57"/>
      <c r="I570" s="57"/>
      <c r="J570" s="58"/>
      <c r="K570" s="58"/>
      <c r="L570" s="57"/>
      <c r="M570" s="63"/>
      <c r="N570" s="63"/>
      <c r="O570" s="57"/>
      <c r="P570" s="59" t="str">
        <f>IF($A570="","",IF($K570="","NO END DATE",IF($K570&lt;TODAY(),"ENDED",IF($K570&lt;=TODAY()+30,"DUE IN 30 DAYS",IF($K570&lt;=TODAY()+60,"DUE IN 60 DAYS","CURRENT")))))</f>
        <v/>
      </c>
      <c r="Q570" s="57"/>
    </row>
    <row r="571" spans="1:17">
      <c r="A571" s="57"/>
      <c r="B571" s="57"/>
      <c r="C571" s="57"/>
      <c r="D571" s="57"/>
      <c r="E571" s="57"/>
      <c r="F571" s="57"/>
      <c r="G571" s="57"/>
      <c r="H571" s="57"/>
      <c r="I571" s="57"/>
      <c r="J571" s="58"/>
      <c r="K571" s="58"/>
      <c r="L571" s="57"/>
      <c r="M571" s="63"/>
      <c r="N571" s="63"/>
      <c r="O571" s="57"/>
      <c r="P571" s="59" t="str">
        <f>IF($A571="","",IF($K571="","NO END DATE",IF($K571&lt;TODAY(),"ENDED",IF($K571&lt;=TODAY()+30,"DUE IN 30 DAYS",IF($K571&lt;=TODAY()+60,"DUE IN 60 DAYS","CURRENT")))))</f>
        <v/>
      </c>
      <c r="Q571" s="57"/>
    </row>
    <row r="572" spans="1:17">
      <c r="A572" s="57"/>
      <c r="B572" s="57"/>
      <c r="C572" s="57"/>
      <c r="D572" s="57"/>
      <c r="E572" s="57"/>
      <c r="F572" s="57"/>
      <c r="G572" s="57"/>
      <c r="H572" s="57"/>
      <c r="I572" s="57"/>
      <c r="J572" s="58"/>
      <c r="K572" s="58"/>
      <c r="L572" s="57"/>
      <c r="M572" s="63"/>
      <c r="N572" s="63"/>
      <c r="O572" s="57"/>
      <c r="P572" s="59" t="str">
        <f>IF($A572="","",IF($K572="","NO END DATE",IF($K572&lt;TODAY(),"ENDED",IF($K572&lt;=TODAY()+30,"DUE IN 30 DAYS",IF($K572&lt;=TODAY()+60,"DUE IN 60 DAYS","CURRENT")))))</f>
        <v/>
      </c>
      <c r="Q572" s="57"/>
    </row>
    <row r="573" spans="1:17">
      <c r="A573" s="57"/>
      <c r="B573" s="57"/>
      <c r="C573" s="57"/>
      <c r="D573" s="57"/>
      <c r="E573" s="57"/>
      <c r="F573" s="57"/>
      <c r="G573" s="57"/>
      <c r="H573" s="57"/>
      <c r="I573" s="57"/>
      <c r="J573" s="58"/>
      <c r="K573" s="58"/>
      <c r="L573" s="57"/>
      <c r="M573" s="63"/>
      <c r="N573" s="63"/>
      <c r="O573" s="57"/>
      <c r="P573" s="59" t="str">
        <f>IF($A573="","",IF($K573="","NO END DATE",IF($K573&lt;TODAY(),"ENDED",IF($K573&lt;=TODAY()+30,"DUE IN 30 DAYS",IF($K573&lt;=TODAY()+60,"DUE IN 60 DAYS","CURRENT")))))</f>
        <v/>
      </c>
      <c r="Q573" s="57"/>
    </row>
    <row r="574" spans="1:17">
      <c r="A574" s="57"/>
      <c r="B574" s="57"/>
      <c r="C574" s="57"/>
      <c r="D574" s="57"/>
      <c r="E574" s="57"/>
      <c r="F574" s="57"/>
      <c r="G574" s="57"/>
      <c r="H574" s="57"/>
      <c r="I574" s="57"/>
      <c r="J574" s="58"/>
      <c r="K574" s="58"/>
      <c r="L574" s="57"/>
      <c r="M574" s="63"/>
      <c r="N574" s="63"/>
      <c r="O574" s="57"/>
      <c r="P574" s="59" t="str">
        <f>IF($A574="","",IF($K574="","NO END DATE",IF($K574&lt;TODAY(),"ENDED",IF($K574&lt;=TODAY()+30,"DUE IN 30 DAYS",IF($K574&lt;=TODAY()+60,"DUE IN 60 DAYS","CURRENT")))))</f>
        <v/>
      </c>
      <c r="Q574" s="57"/>
    </row>
    <row r="575" spans="1:17">
      <c r="A575" s="57"/>
      <c r="B575" s="57"/>
      <c r="C575" s="57"/>
      <c r="D575" s="57"/>
      <c r="E575" s="57"/>
      <c r="F575" s="57"/>
      <c r="G575" s="57"/>
      <c r="H575" s="57"/>
      <c r="I575" s="57"/>
      <c r="J575" s="58"/>
      <c r="K575" s="58"/>
      <c r="L575" s="57"/>
      <c r="M575" s="63"/>
      <c r="N575" s="63"/>
      <c r="O575" s="57"/>
      <c r="P575" s="59" t="str">
        <f>IF($A575="","",IF($K575="","NO END DATE",IF($K575&lt;TODAY(),"ENDED",IF($K575&lt;=TODAY()+30,"DUE IN 30 DAYS",IF($K575&lt;=TODAY()+60,"DUE IN 60 DAYS","CURRENT")))))</f>
        <v/>
      </c>
      <c r="Q575" s="57"/>
    </row>
    <row r="576" spans="1:17">
      <c r="A576" s="57"/>
      <c r="B576" s="57"/>
      <c r="C576" s="57"/>
      <c r="D576" s="57"/>
      <c r="E576" s="57"/>
      <c r="F576" s="57"/>
      <c r="G576" s="57"/>
      <c r="H576" s="57"/>
      <c r="I576" s="57"/>
      <c r="J576" s="58"/>
      <c r="K576" s="58"/>
      <c r="L576" s="57"/>
      <c r="M576" s="63"/>
      <c r="N576" s="63"/>
      <c r="O576" s="57"/>
      <c r="P576" s="59" t="str">
        <f>IF($A576="","",IF($K576="","NO END DATE",IF($K576&lt;TODAY(),"ENDED",IF($K576&lt;=TODAY()+30,"DUE IN 30 DAYS",IF($K576&lt;=TODAY()+60,"DUE IN 60 DAYS","CURRENT")))))</f>
        <v/>
      </c>
      <c r="Q576" s="57"/>
    </row>
    <row r="577" spans="1:17">
      <c r="A577" s="57"/>
      <c r="B577" s="57"/>
      <c r="C577" s="57"/>
      <c r="D577" s="57"/>
      <c r="E577" s="57"/>
      <c r="F577" s="57"/>
      <c r="G577" s="57"/>
      <c r="H577" s="57"/>
      <c r="I577" s="57"/>
      <c r="J577" s="58"/>
      <c r="K577" s="58"/>
      <c r="L577" s="57"/>
      <c r="M577" s="63"/>
      <c r="N577" s="63"/>
      <c r="O577" s="57"/>
      <c r="P577" s="59" t="str">
        <f>IF($A577="","",IF($K577="","NO END DATE",IF($K577&lt;TODAY(),"ENDED",IF($K577&lt;=TODAY()+30,"DUE IN 30 DAYS",IF($K577&lt;=TODAY()+60,"DUE IN 60 DAYS","CURRENT")))))</f>
        <v/>
      </c>
      <c r="Q577" s="57"/>
    </row>
    <row r="578" spans="1:17">
      <c r="A578" s="57"/>
      <c r="B578" s="57"/>
      <c r="C578" s="57"/>
      <c r="D578" s="57"/>
      <c r="E578" s="57"/>
      <c r="F578" s="57"/>
      <c r="G578" s="57"/>
      <c r="H578" s="57"/>
      <c r="I578" s="57"/>
      <c r="J578" s="58"/>
      <c r="K578" s="58"/>
      <c r="L578" s="57"/>
      <c r="M578" s="63"/>
      <c r="N578" s="63"/>
      <c r="O578" s="57"/>
      <c r="P578" s="59" t="str">
        <f>IF($A578="","",IF($K578="","NO END DATE",IF($K578&lt;TODAY(),"ENDED",IF($K578&lt;=TODAY()+30,"DUE IN 30 DAYS",IF($K578&lt;=TODAY()+60,"DUE IN 60 DAYS","CURRENT")))))</f>
        <v/>
      </c>
      <c r="Q578" s="57"/>
    </row>
    <row r="579" spans="1:17">
      <c r="A579" s="57"/>
      <c r="B579" s="57"/>
      <c r="C579" s="57"/>
      <c r="D579" s="57"/>
      <c r="E579" s="57"/>
      <c r="F579" s="57"/>
      <c r="G579" s="57"/>
      <c r="H579" s="57"/>
      <c r="I579" s="57"/>
      <c r="J579" s="58"/>
      <c r="K579" s="58"/>
      <c r="L579" s="57"/>
      <c r="M579" s="63"/>
      <c r="N579" s="63"/>
      <c r="O579" s="57"/>
      <c r="P579" s="59" t="str">
        <f>IF($A579="","",IF($K579="","NO END DATE",IF($K579&lt;TODAY(),"ENDED",IF($K579&lt;=TODAY()+30,"DUE IN 30 DAYS",IF($K579&lt;=TODAY()+60,"DUE IN 60 DAYS","CURRENT")))))</f>
        <v/>
      </c>
      <c r="Q579" s="57"/>
    </row>
    <row r="580" spans="1:17">
      <c r="A580" s="57"/>
      <c r="B580" s="57"/>
      <c r="C580" s="57"/>
      <c r="D580" s="57"/>
      <c r="E580" s="57"/>
      <c r="F580" s="57"/>
      <c r="G580" s="57"/>
      <c r="H580" s="57"/>
      <c r="I580" s="57"/>
      <c r="J580" s="58"/>
      <c r="K580" s="58"/>
      <c r="L580" s="57"/>
      <c r="M580" s="63"/>
      <c r="N580" s="63"/>
      <c r="O580" s="57"/>
      <c r="P580" s="59" t="str">
        <f>IF($A580="","",IF($K580="","NO END DATE",IF($K580&lt;TODAY(),"ENDED",IF($K580&lt;=TODAY()+30,"DUE IN 30 DAYS",IF($K580&lt;=TODAY()+60,"DUE IN 60 DAYS","CURRENT")))))</f>
        <v/>
      </c>
      <c r="Q580" s="57"/>
    </row>
    <row r="581" spans="1:17">
      <c r="A581" s="57"/>
      <c r="B581" s="57"/>
      <c r="C581" s="57"/>
      <c r="D581" s="57"/>
      <c r="E581" s="57"/>
      <c r="F581" s="57"/>
      <c r="G581" s="57"/>
      <c r="H581" s="57"/>
      <c r="I581" s="57"/>
      <c r="J581" s="58"/>
      <c r="K581" s="58"/>
      <c r="L581" s="57"/>
      <c r="M581" s="63"/>
      <c r="N581" s="63"/>
      <c r="O581" s="57"/>
      <c r="P581" s="59" t="str">
        <f>IF($A581="","",IF($K581="","NO END DATE",IF($K581&lt;TODAY(),"ENDED",IF($K581&lt;=TODAY()+30,"DUE IN 30 DAYS",IF($K581&lt;=TODAY()+60,"DUE IN 60 DAYS","CURRENT")))))</f>
        <v/>
      </c>
      <c r="Q581" s="57"/>
    </row>
    <row r="582" spans="1:17">
      <c r="A582" s="57"/>
      <c r="B582" s="57"/>
      <c r="C582" s="57"/>
      <c r="D582" s="57"/>
      <c r="E582" s="57"/>
      <c r="F582" s="57"/>
      <c r="G582" s="57"/>
      <c r="H582" s="57"/>
      <c r="I582" s="57"/>
      <c r="J582" s="58"/>
      <c r="K582" s="58"/>
      <c r="L582" s="57"/>
      <c r="M582" s="63"/>
      <c r="N582" s="63"/>
      <c r="O582" s="57"/>
      <c r="P582" s="59" t="str">
        <f>IF($A582="","",IF($K582="","NO END DATE",IF($K582&lt;TODAY(),"ENDED",IF($K582&lt;=TODAY()+30,"DUE IN 30 DAYS",IF($K582&lt;=TODAY()+60,"DUE IN 60 DAYS","CURRENT")))))</f>
        <v/>
      </c>
      <c r="Q582" s="57"/>
    </row>
    <row r="583" spans="1:17">
      <c r="A583" s="57"/>
      <c r="B583" s="57"/>
      <c r="C583" s="57"/>
      <c r="D583" s="57"/>
      <c r="E583" s="57"/>
      <c r="F583" s="57"/>
      <c r="G583" s="57"/>
      <c r="H583" s="57"/>
      <c r="I583" s="57"/>
      <c r="J583" s="58"/>
      <c r="K583" s="58"/>
      <c r="L583" s="57"/>
      <c r="M583" s="63"/>
      <c r="N583" s="63"/>
      <c r="O583" s="57"/>
      <c r="P583" s="59" t="str">
        <f>IF($A583="","",IF($K583="","NO END DATE",IF($K583&lt;TODAY(),"ENDED",IF($K583&lt;=TODAY()+30,"DUE IN 30 DAYS",IF($K583&lt;=TODAY()+60,"DUE IN 60 DAYS","CURRENT")))))</f>
        <v/>
      </c>
      <c r="Q583" s="57"/>
    </row>
    <row r="584" spans="1:17">
      <c r="A584" s="57"/>
      <c r="B584" s="57"/>
      <c r="C584" s="57"/>
      <c r="D584" s="57"/>
      <c r="E584" s="57"/>
      <c r="F584" s="57"/>
      <c r="G584" s="57"/>
      <c r="H584" s="57"/>
      <c r="I584" s="57"/>
      <c r="J584" s="58"/>
      <c r="K584" s="58"/>
      <c r="L584" s="57"/>
      <c r="M584" s="63"/>
      <c r="N584" s="63"/>
      <c r="O584" s="57"/>
      <c r="P584" s="59" t="str">
        <f>IF($A584="","",IF($K584="","NO END DATE",IF($K584&lt;TODAY(),"ENDED",IF($K584&lt;=TODAY()+30,"DUE IN 30 DAYS",IF($K584&lt;=TODAY()+60,"DUE IN 60 DAYS","CURRENT")))))</f>
        <v/>
      </c>
      <c r="Q584" s="57"/>
    </row>
    <row r="585" spans="1:17">
      <c r="A585" s="57"/>
      <c r="B585" s="57"/>
      <c r="C585" s="57"/>
      <c r="D585" s="57"/>
      <c r="E585" s="57"/>
      <c r="F585" s="57"/>
      <c r="G585" s="57"/>
      <c r="H585" s="57"/>
      <c r="I585" s="57"/>
      <c r="J585" s="58"/>
      <c r="K585" s="58"/>
      <c r="L585" s="57"/>
      <c r="M585" s="63"/>
      <c r="N585" s="63"/>
      <c r="O585" s="57"/>
      <c r="P585" s="59" t="str">
        <f>IF($A585="","",IF($K585="","NO END DATE",IF($K585&lt;TODAY(),"ENDED",IF($K585&lt;=TODAY()+30,"DUE IN 30 DAYS",IF($K585&lt;=TODAY()+60,"DUE IN 60 DAYS","CURRENT")))))</f>
        <v/>
      </c>
      <c r="Q585" s="57"/>
    </row>
    <row r="586" spans="1:17">
      <c r="A586" s="57"/>
      <c r="B586" s="57"/>
      <c r="C586" s="57"/>
      <c r="D586" s="57"/>
      <c r="E586" s="57"/>
      <c r="F586" s="57"/>
      <c r="G586" s="57"/>
      <c r="H586" s="57"/>
      <c r="I586" s="57"/>
      <c r="J586" s="58"/>
      <c r="K586" s="58"/>
      <c r="L586" s="57"/>
      <c r="M586" s="63"/>
      <c r="N586" s="63"/>
      <c r="O586" s="57"/>
      <c r="P586" s="59" t="str">
        <f>IF($A586="","",IF($K586="","NO END DATE",IF($K586&lt;TODAY(),"ENDED",IF($K586&lt;=TODAY()+30,"DUE IN 30 DAYS",IF($K586&lt;=TODAY()+60,"DUE IN 60 DAYS","CURRENT")))))</f>
        <v/>
      </c>
      <c r="Q586" s="57"/>
    </row>
    <row r="587" spans="1:17">
      <c r="A587" s="57"/>
      <c r="B587" s="57"/>
      <c r="C587" s="57"/>
      <c r="D587" s="57"/>
      <c r="E587" s="57"/>
      <c r="F587" s="57"/>
      <c r="G587" s="57"/>
      <c r="H587" s="57"/>
      <c r="I587" s="57"/>
      <c r="J587" s="58"/>
      <c r="K587" s="58"/>
      <c r="L587" s="57"/>
      <c r="M587" s="63"/>
      <c r="N587" s="63"/>
      <c r="O587" s="57"/>
      <c r="P587" s="59" t="str">
        <f>IF($A587="","",IF($K587="","NO END DATE",IF($K587&lt;TODAY(),"ENDED",IF($K587&lt;=TODAY()+30,"DUE IN 30 DAYS",IF($K587&lt;=TODAY()+60,"DUE IN 60 DAYS","CURRENT")))))</f>
        <v/>
      </c>
      <c r="Q587" s="57"/>
    </row>
    <row r="588" spans="1:17">
      <c r="A588" s="57"/>
      <c r="B588" s="57"/>
      <c r="C588" s="57"/>
      <c r="D588" s="57"/>
      <c r="E588" s="57"/>
      <c r="F588" s="57"/>
      <c r="G588" s="57"/>
      <c r="H588" s="57"/>
      <c r="I588" s="57"/>
      <c r="J588" s="58"/>
      <c r="K588" s="58"/>
      <c r="L588" s="57"/>
      <c r="M588" s="63"/>
      <c r="N588" s="63"/>
      <c r="O588" s="57"/>
      <c r="P588" s="59" t="str">
        <f>IF($A588="","",IF($K588="","NO END DATE",IF($K588&lt;TODAY(),"ENDED",IF($K588&lt;=TODAY()+30,"DUE IN 30 DAYS",IF($K588&lt;=TODAY()+60,"DUE IN 60 DAYS","CURRENT")))))</f>
        <v/>
      </c>
      <c r="Q588" s="57"/>
    </row>
    <row r="589" spans="1:17">
      <c r="A589" s="57"/>
      <c r="B589" s="57"/>
      <c r="C589" s="57"/>
      <c r="D589" s="57"/>
      <c r="E589" s="57"/>
      <c r="F589" s="57"/>
      <c r="G589" s="57"/>
      <c r="H589" s="57"/>
      <c r="I589" s="57"/>
      <c r="J589" s="58"/>
      <c r="K589" s="58"/>
      <c r="L589" s="57"/>
      <c r="M589" s="63"/>
      <c r="N589" s="63"/>
      <c r="O589" s="57"/>
      <c r="P589" s="59" t="str">
        <f>IF($A589="","",IF($K589="","NO END DATE",IF($K589&lt;TODAY(),"ENDED",IF($K589&lt;=TODAY()+30,"DUE IN 30 DAYS",IF($K589&lt;=TODAY()+60,"DUE IN 60 DAYS","CURRENT")))))</f>
        <v/>
      </c>
      <c r="Q589" s="57"/>
    </row>
    <row r="590" spans="1:17">
      <c r="A590" s="57"/>
      <c r="B590" s="57"/>
      <c r="C590" s="57"/>
      <c r="D590" s="57"/>
      <c r="E590" s="57"/>
      <c r="F590" s="57"/>
      <c r="G590" s="57"/>
      <c r="H590" s="57"/>
      <c r="I590" s="57"/>
      <c r="J590" s="58"/>
      <c r="K590" s="58"/>
      <c r="L590" s="57"/>
      <c r="M590" s="63"/>
      <c r="N590" s="63"/>
      <c r="O590" s="57"/>
      <c r="P590" s="59" t="str">
        <f>IF($A590="","",IF($K590="","NO END DATE",IF($K590&lt;TODAY(),"ENDED",IF($K590&lt;=TODAY()+30,"DUE IN 30 DAYS",IF($K590&lt;=TODAY()+60,"DUE IN 60 DAYS","CURRENT")))))</f>
        <v/>
      </c>
      <c r="Q590" s="57"/>
    </row>
    <row r="591" spans="1:17">
      <c r="A591" s="57"/>
      <c r="B591" s="57"/>
      <c r="C591" s="57"/>
      <c r="D591" s="57"/>
      <c r="E591" s="57"/>
      <c r="F591" s="57"/>
      <c r="G591" s="57"/>
      <c r="H591" s="57"/>
      <c r="I591" s="57"/>
      <c r="J591" s="58"/>
      <c r="K591" s="58"/>
      <c r="L591" s="57"/>
      <c r="M591" s="63"/>
      <c r="N591" s="63"/>
      <c r="O591" s="57"/>
      <c r="P591" s="59" t="str">
        <f>IF($A591="","",IF($K591="","NO END DATE",IF($K591&lt;TODAY(),"ENDED",IF($K591&lt;=TODAY()+30,"DUE IN 30 DAYS",IF($K591&lt;=TODAY()+60,"DUE IN 60 DAYS","CURRENT")))))</f>
        <v/>
      </c>
      <c r="Q591" s="57"/>
    </row>
    <row r="592" spans="1:17">
      <c r="A592" s="57"/>
      <c r="B592" s="57"/>
      <c r="C592" s="57"/>
      <c r="D592" s="57"/>
      <c r="E592" s="57"/>
      <c r="F592" s="57"/>
      <c r="G592" s="57"/>
      <c r="H592" s="57"/>
      <c r="I592" s="57"/>
      <c r="J592" s="58"/>
      <c r="K592" s="58"/>
      <c r="L592" s="57"/>
      <c r="M592" s="63"/>
      <c r="N592" s="63"/>
      <c r="O592" s="57"/>
      <c r="P592" s="59" t="str">
        <f>IF($A592="","",IF($K592="","NO END DATE",IF($K592&lt;TODAY(),"ENDED",IF($K592&lt;=TODAY()+30,"DUE IN 30 DAYS",IF($K592&lt;=TODAY()+60,"DUE IN 60 DAYS","CURRENT")))))</f>
        <v/>
      </c>
      <c r="Q592" s="57"/>
    </row>
    <row r="593" spans="1:17">
      <c r="A593" s="57"/>
      <c r="B593" s="57"/>
      <c r="C593" s="57"/>
      <c r="D593" s="57"/>
      <c r="E593" s="57"/>
      <c r="F593" s="57"/>
      <c r="G593" s="57"/>
      <c r="H593" s="57"/>
      <c r="I593" s="57"/>
      <c r="J593" s="58"/>
      <c r="K593" s="58"/>
      <c r="L593" s="57"/>
      <c r="M593" s="63"/>
      <c r="N593" s="63"/>
      <c r="O593" s="57"/>
      <c r="P593" s="59" t="str">
        <f>IF($A593="","",IF($K593="","NO END DATE",IF($K593&lt;TODAY(),"ENDED",IF($K593&lt;=TODAY()+30,"DUE IN 30 DAYS",IF($K593&lt;=TODAY()+60,"DUE IN 60 DAYS","CURRENT")))))</f>
        <v/>
      </c>
      <c r="Q593" s="57"/>
    </row>
    <row r="594" spans="1:17">
      <c r="A594" s="57"/>
      <c r="B594" s="57"/>
      <c r="C594" s="57"/>
      <c r="D594" s="57"/>
      <c r="E594" s="57"/>
      <c r="F594" s="57"/>
      <c r="G594" s="57"/>
      <c r="H594" s="57"/>
      <c r="I594" s="57"/>
      <c r="J594" s="58"/>
      <c r="K594" s="58"/>
      <c r="L594" s="57"/>
      <c r="M594" s="63"/>
      <c r="N594" s="63"/>
      <c r="O594" s="57"/>
      <c r="P594" s="59" t="str">
        <f>IF($A594="","",IF($K594="","NO END DATE",IF($K594&lt;TODAY(),"ENDED",IF($K594&lt;=TODAY()+30,"DUE IN 30 DAYS",IF($K594&lt;=TODAY()+60,"DUE IN 60 DAYS","CURRENT")))))</f>
        <v/>
      </c>
      <c r="Q594" s="57"/>
    </row>
    <row r="595" spans="1:17">
      <c r="A595" s="57"/>
      <c r="B595" s="57"/>
      <c r="C595" s="57"/>
      <c r="D595" s="57"/>
      <c r="E595" s="57"/>
      <c r="F595" s="57"/>
      <c r="G595" s="57"/>
      <c r="H595" s="57"/>
      <c r="I595" s="57"/>
      <c r="J595" s="58"/>
      <c r="K595" s="58"/>
      <c r="L595" s="57"/>
      <c r="M595" s="63"/>
      <c r="N595" s="63"/>
      <c r="O595" s="57"/>
      <c r="P595" s="59" t="str">
        <f>IF($A595="","",IF($K595="","NO END DATE",IF($K595&lt;TODAY(),"ENDED",IF($K595&lt;=TODAY()+30,"DUE IN 30 DAYS",IF($K595&lt;=TODAY()+60,"DUE IN 60 DAYS","CURRENT")))))</f>
        <v/>
      </c>
      <c r="Q595" s="57"/>
    </row>
    <row r="596" spans="1:17">
      <c r="A596" s="57"/>
      <c r="B596" s="57"/>
      <c r="C596" s="57"/>
      <c r="D596" s="57"/>
      <c r="E596" s="57"/>
      <c r="F596" s="57"/>
      <c r="G596" s="57"/>
      <c r="H596" s="57"/>
      <c r="I596" s="57"/>
      <c r="J596" s="58"/>
      <c r="K596" s="58"/>
      <c r="L596" s="57"/>
      <c r="M596" s="63"/>
      <c r="N596" s="63"/>
      <c r="O596" s="57"/>
      <c r="P596" s="59" t="str">
        <f>IF($A596="","",IF($K596="","NO END DATE",IF($K596&lt;TODAY(),"ENDED",IF($K596&lt;=TODAY()+30,"DUE IN 30 DAYS",IF($K596&lt;=TODAY()+60,"DUE IN 60 DAYS","CURRENT")))))</f>
        <v/>
      </c>
      <c r="Q596" s="57"/>
    </row>
    <row r="597" spans="1:17">
      <c r="A597" s="57"/>
      <c r="B597" s="57"/>
      <c r="C597" s="57"/>
      <c r="D597" s="57"/>
      <c r="E597" s="57"/>
      <c r="F597" s="57"/>
      <c r="G597" s="57"/>
      <c r="H597" s="57"/>
      <c r="I597" s="57"/>
      <c r="J597" s="58"/>
      <c r="K597" s="58"/>
      <c r="L597" s="57"/>
      <c r="M597" s="63"/>
      <c r="N597" s="63"/>
      <c r="O597" s="57"/>
      <c r="P597" s="59" t="str">
        <f>IF($A597="","",IF($K597="","NO END DATE",IF($K597&lt;TODAY(),"ENDED",IF($K597&lt;=TODAY()+30,"DUE IN 30 DAYS",IF($K597&lt;=TODAY()+60,"DUE IN 60 DAYS","CURRENT")))))</f>
        <v/>
      </c>
      <c r="Q597" s="57"/>
    </row>
    <row r="598" spans="1:17">
      <c r="A598" s="57"/>
      <c r="B598" s="57"/>
      <c r="C598" s="57"/>
      <c r="D598" s="57"/>
      <c r="E598" s="57"/>
      <c r="F598" s="57"/>
      <c r="G598" s="57"/>
      <c r="H598" s="57"/>
      <c r="I598" s="57"/>
      <c r="J598" s="58"/>
      <c r="K598" s="58"/>
      <c r="L598" s="57"/>
      <c r="M598" s="63"/>
      <c r="N598" s="63"/>
      <c r="O598" s="57"/>
      <c r="P598" s="59" t="str">
        <f>IF($A598="","",IF($K598="","NO END DATE",IF($K598&lt;TODAY(),"ENDED",IF($K598&lt;=TODAY()+30,"DUE IN 30 DAYS",IF($K598&lt;=TODAY()+60,"DUE IN 60 DAYS","CURRENT")))))</f>
        <v/>
      </c>
      <c r="Q598" s="57"/>
    </row>
    <row r="599" spans="1:17">
      <c r="A599" s="57"/>
      <c r="B599" s="57"/>
      <c r="C599" s="57"/>
      <c r="D599" s="57"/>
      <c r="E599" s="57"/>
      <c r="F599" s="57"/>
      <c r="G599" s="57"/>
      <c r="H599" s="57"/>
      <c r="I599" s="57"/>
      <c r="J599" s="58"/>
      <c r="K599" s="58"/>
      <c r="L599" s="57"/>
      <c r="M599" s="63"/>
      <c r="N599" s="63"/>
      <c r="O599" s="57"/>
      <c r="P599" s="59" t="str">
        <f>IF($A599="","",IF($K599="","NO END DATE",IF($K599&lt;TODAY(),"ENDED",IF($K599&lt;=TODAY()+30,"DUE IN 30 DAYS",IF($K599&lt;=TODAY()+60,"DUE IN 60 DAYS","CURRENT")))))</f>
        <v/>
      </c>
      <c r="Q599" s="57"/>
    </row>
    <row r="600" spans="1:17">
      <c r="A600" s="57"/>
      <c r="B600" s="57"/>
      <c r="C600" s="57"/>
      <c r="D600" s="57"/>
      <c r="E600" s="57"/>
      <c r="F600" s="57"/>
      <c r="G600" s="57"/>
      <c r="H600" s="57"/>
      <c r="I600" s="57"/>
      <c r="J600" s="58"/>
      <c r="K600" s="58"/>
      <c r="L600" s="57"/>
      <c r="M600" s="63"/>
      <c r="N600" s="63"/>
      <c r="O600" s="57"/>
      <c r="P600" s="59" t="str">
        <f>IF($A600="","",IF($K600="","NO END DATE",IF($K600&lt;TODAY(),"ENDED",IF($K600&lt;=TODAY()+30,"DUE IN 30 DAYS",IF($K600&lt;=TODAY()+60,"DUE IN 60 DAYS","CURRENT")))))</f>
        <v/>
      </c>
      <c r="Q600" s="57"/>
    </row>
    <row r="601" spans="1:17">
      <c r="A601" s="57"/>
      <c r="B601" s="57"/>
      <c r="C601" s="57"/>
      <c r="D601" s="57"/>
      <c r="E601" s="57"/>
      <c r="F601" s="57"/>
      <c r="G601" s="57"/>
      <c r="H601" s="57"/>
      <c r="I601" s="57"/>
      <c r="J601" s="58"/>
      <c r="K601" s="58"/>
      <c r="L601" s="57"/>
      <c r="M601" s="63"/>
      <c r="N601" s="63"/>
      <c r="O601" s="57"/>
      <c r="P601" s="59" t="str">
        <f>IF($A601="","",IF($K601="","NO END DATE",IF($K601&lt;TODAY(),"ENDED",IF($K601&lt;=TODAY()+30,"DUE IN 30 DAYS",IF($K601&lt;=TODAY()+60,"DUE IN 60 DAYS","CURRENT")))))</f>
        <v/>
      </c>
      <c r="Q601" s="57"/>
    </row>
    <row r="602" spans="1:17">
      <c r="A602" s="57"/>
      <c r="B602" s="57"/>
      <c r="C602" s="57"/>
      <c r="D602" s="57"/>
      <c r="E602" s="57"/>
      <c r="F602" s="57"/>
      <c r="G602" s="57"/>
      <c r="H602" s="57"/>
      <c r="I602" s="57"/>
      <c r="J602" s="58"/>
      <c r="K602" s="58"/>
      <c r="L602" s="57"/>
      <c r="M602" s="63"/>
      <c r="N602" s="63"/>
      <c r="O602" s="57"/>
      <c r="P602" s="59" t="str">
        <f>IF($A602="","",IF($K602="","NO END DATE",IF($K602&lt;TODAY(),"ENDED",IF($K602&lt;=TODAY()+30,"DUE IN 30 DAYS",IF($K602&lt;=TODAY()+60,"DUE IN 60 DAYS","CURRENT")))))</f>
        <v/>
      </c>
      <c r="Q602" s="57"/>
    </row>
    <row r="603" spans="1:17">
      <c r="A603" s="57"/>
      <c r="B603" s="57"/>
      <c r="C603" s="57"/>
      <c r="D603" s="57"/>
      <c r="E603" s="57"/>
      <c r="F603" s="57"/>
      <c r="G603" s="57"/>
      <c r="H603" s="57"/>
      <c r="I603" s="57"/>
      <c r="J603" s="58"/>
      <c r="K603" s="58"/>
      <c r="L603" s="57"/>
      <c r="M603" s="63"/>
      <c r="N603" s="63"/>
      <c r="O603" s="57"/>
      <c r="P603" s="59" t="str">
        <f>IF($A603="","",IF($K603="","NO END DATE",IF($K603&lt;TODAY(),"ENDED",IF($K603&lt;=TODAY()+30,"DUE IN 30 DAYS",IF($K603&lt;=TODAY()+60,"DUE IN 60 DAYS","CURRENT")))))</f>
        <v/>
      </c>
      <c r="Q603" s="57"/>
    </row>
    <row r="604" spans="1:17">
      <c r="A604" s="57"/>
      <c r="B604" s="57"/>
      <c r="C604" s="57"/>
      <c r="D604" s="57"/>
      <c r="E604" s="57"/>
      <c r="F604" s="57"/>
      <c r="G604" s="57"/>
      <c r="H604" s="57"/>
      <c r="I604" s="57"/>
      <c r="J604" s="58"/>
      <c r="K604" s="58"/>
      <c r="L604" s="57"/>
      <c r="M604" s="63"/>
      <c r="N604" s="63"/>
      <c r="O604" s="57"/>
      <c r="P604" s="59" t="str">
        <f>IF($A604="","",IF($K604="","NO END DATE",IF($K604&lt;TODAY(),"ENDED",IF($K604&lt;=TODAY()+30,"DUE IN 30 DAYS",IF($K604&lt;=TODAY()+60,"DUE IN 60 DAYS","CURRENT")))))</f>
        <v/>
      </c>
      <c r="Q604" s="57"/>
    </row>
    <row r="605" spans="1:17">
      <c r="A605" s="57"/>
      <c r="B605" s="57"/>
      <c r="C605" s="57"/>
      <c r="D605" s="57"/>
      <c r="E605" s="57"/>
      <c r="F605" s="57"/>
      <c r="G605" s="57"/>
      <c r="H605" s="57"/>
      <c r="I605" s="57"/>
      <c r="J605" s="58"/>
      <c r="K605" s="58"/>
      <c r="L605" s="57"/>
      <c r="M605" s="63"/>
      <c r="N605" s="63"/>
      <c r="O605" s="57"/>
      <c r="P605" s="59" t="str">
        <f>IF($A605="","",IF($K605="","NO END DATE",IF($K605&lt;TODAY(),"ENDED",IF($K605&lt;=TODAY()+30,"DUE IN 30 DAYS",IF($K605&lt;=TODAY()+60,"DUE IN 60 DAYS","CURRENT")))))</f>
        <v/>
      </c>
      <c r="Q605" s="57"/>
    </row>
    <row r="606" spans="1:17">
      <c r="A606" s="57"/>
      <c r="B606" s="57"/>
      <c r="C606" s="57"/>
      <c r="D606" s="57"/>
      <c r="E606" s="57"/>
      <c r="F606" s="57"/>
      <c r="G606" s="57"/>
      <c r="H606" s="57"/>
      <c r="I606" s="57"/>
      <c r="J606" s="58"/>
      <c r="K606" s="58"/>
      <c r="L606" s="57"/>
      <c r="M606" s="63"/>
      <c r="N606" s="63"/>
      <c r="O606" s="57"/>
      <c r="P606" s="59" t="str">
        <f>IF($A606="","",IF($K606="","NO END DATE",IF($K606&lt;TODAY(),"ENDED",IF($K606&lt;=TODAY()+30,"DUE IN 30 DAYS",IF($K606&lt;=TODAY()+60,"DUE IN 60 DAYS","CURRENT")))))</f>
        <v/>
      </c>
      <c r="Q606" s="57"/>
    </row>
    <row r="607" spans="1:17">
      <c r="A607" s="57"/>
      <c r="B607" s="57"/>
      <c r="C607" s="57"/>
      <c r="D607" s="57"/>
      <c r="E607" s="57"/>
      <c r="F607" s="57"/>
      <c r="G607" s="57"/>
      <c r="H607" s="57"/>
      <c r="I607" s="57"/>
      <c r="J607" s="58"/>
      <c r="K607" s="58"/>
      <c r="L607" s="57"/>
      <c r="M607" s="63"/>
      <c r="N607" s="63"/>
      <c r="O607" s="57"/>
      <c r="P607" s="59" t="str">
        <f>IF($A607="","",IF($K607="","NO END DATE",IF($K607&lt;TODAY(),"ENDED",IF($K607&lt;=TODAY()+30,"DUE IN 30 DAYS",IF($K607&lt;=TODAY()+60,"DUE IN 60 DAYS","CURRENT")))))</f>
        <v/>
      </c>
      <c r="Q607" s="57"/>
    </row>
    <row r="608" spans="1:17">
      <c r="A608" s="57"/>
      <c r="B608" s="57"/>
      <c r="C608" s="57"/>
      <c r="D608" s="57"/>
      <c r="E608" s="57"/>
      <c r="F608" s="57"/>
      <c r="G608" s="57"/>
      <c r="H608" s="57"/>
      <c r="I608" s="57"/>
      <c r="J608" s="58"/>
      <c r="K608" s="58"/>
      <c r="L608" s="57"/>
      <c r="M608" s="63"/>
      <c r="N608" s="63"/>
      <c r="O608" s="57"/>
      <c r="P608" s="59" t="str">
        <f>IF($A608="","",IF($K608="","NO END DATE",IF($K608&lt;TODAY(),"ENDED",IF($K608&lt;=TODAY()+30,"DUE IN 30 DAYS",IF($K608&lt;=TODAY()+60,"DUE IN 60 DAYS","CURRENT")))))</f>
        <v/>
      </c>
      <c r="Q608" s="57"/>
    </row>
    <row r="609" spans="1:17">
      <c r="A609" s="57"/>
      <c r="B609" s="57"/>
      <c r="C609" s="57"/>
      <c r="D609" s="57"/>
      <c r="E609" s="57"/>
      <c r="F609" s="57"/>
      <c r="G609" s="57"/>
      <c r="H609" s="57"/>
      <c r="I609" s="57"/>
      <c r="J609" s="58"/>
      <c r="K609" s="58"/>
      <c r="L609" s="57"/>
      <c r="M609" s="63"/>
      <c r="N609" s="63"/>
      <c r="O609" s="57"/>
      <c r="P609" s="59" t="str">
        <f>IF($A609="","",IF($K609="","NO END DATE",IF($K609&lt;TODAY(),"ENDED",IF($K609&lt;=TODAY()+30,"DUE IN 30 DAYS",IF($K609&lt;=TODAY()+60,"DUE IN 60 DAYS","CURRENT")))))</f>
        <v/>
      </c>
      <c r="Q609" s="57"/>
    </row>
    <row r="610" spans="1:17">
      <c r="A610" s="57"/>
      <c r="B610" s="57"/>
      <c r="C610" s="57"/>
      <c r="D610" s="57"/>
      <c r="E610" s="57"/>
      <c r="F610" s="57"/>
      <c r="G610" s="57"/>
      <c r="H610" s="57"/>
      <c r="I610" s="57"/>
      <c r="J610" s="58"/>
      <c r="K610" s="58"/>
      <c r="L610" s="57"/>
      <c r="M610" s="63"/>
      <c r="N610" s="63"/>
      <c r="O610" s="57"/>
      <c r="P610" s="59" t="str">
        <f>IF($A610="","",IF($K610="","NO END DATE",IF($K610&lt;TODAY(),"ENDED",IF($K610&lt;=TODAY()+30,"DUE IN 30 DAYS",IF($K610&lt;=TODAY()+60,"DUE IN 60 DAYS","CURRENT")))))</f>
        <v/>
      </c>
      <c r="Q610" s="57"/>
    </row>
    <row r="611" spans="1:17">
      <c r="A611" s="57"/>
      <c r="B611" s="57"/>
      <c r="C611" s="57"/>
      <c r="D611" s="57"/>
      <c r="E611" s="57"/>
      <c r="F611" s="57"/>
      <c r="G611" s="57"/>
      <c r="H611" s="57"/>
      <c r="I611" s="57"/>
      <c r="J611" s="58"/>
      <c r="K611" s="58"/>
      <c r="L611" s="57"/>
      <c r="M611" s="63"/>
      <c r="N611" s="63"/>
      <c r="O611" s="57"/>
      <c r="P611" s="59" t="str">
        <f>IF($A611="","",IF($K611="","NO END DATE",IF($K611&lt;TODAY(),"ENDED",IF($K611&lt;=TODAY()+30,"DUE IN 30 DAYS",IF($K611&lt;=TODAY()+60,"DUE IN 60 DAYS","CURRENT")))))</f>
        <v/>
      </c>
      <c r="Q611" s="57"/>
    </row>
    <row r="612" spans="1:17">
      <c r="A612" s="57"/>
      <c r="B612" s="57"/>
      <c r="C612" s="57"/>
      <c r="D612" s="57"/>
      <c r="E612" s="57"/>
      <c r="F612" s="57"/>
      <c r="G612" s="57"/>
      <c r="H612" s="57"/>
      <c r="I612" s="57"/>
      <c r="J612" s="58"/>
      <c r="K612" s="58"/>
      <c r="L612" s="57"/>
      <c r="M612" s="63"/>
      <c r="N612" s="63"/>
      <c r="O612" s="57"/>
      <c r="P612" s="59" t="str">
        <f>IF($A612="","",IF($K612="","NO END DATE",IF($K612&lt;TODAY(),"ENDED",IF($K612&lt;=TODAY()+30,"DUE IN 30 DAYS",IF($K612&lt;=TODAY()+60,"DUE IN 60 DAYS","CURRENT")))))</f>
        <v/>
      </c>
      <c r="Q612" s="57"/>
    </row>
    <row r="613" spans="1:17">
      <c r="A613" s="57"/>
      <c r="B613" s="57"/>
      <c r="C613" s="57"/>
      <c r="D613" s="57"/>
      <c r="E613" s="57"/>
      <c r="F613" s="57"/>
      <c r="G613" s="57"/>
      <c r="H613" s="57"/>
      <c r="I613" s="57"/>
      <c r="J613" s="58"/>
      <c r="K613" s="58"/>
      <c r="L613" s="57"/>
      <c r="M613" s="63"/>
      <c r="N613" s="63"/>
      <c r="O613" s="57"/>
      <c r="P613" s="59" t="str">
        <f>IF($A613="","",IF($K613="","NO END DATE",IF($K613&lt;TODAY(),"ENDED",IF($K613&lt;=TODAY()+30,"DUE IN 30 DAYS",IF($K613&lt;=TODAY()+60,"DUE IN 60 DAYS","CURRENT")))))</f>
        <v/>
      </c>
      <c r="Q613" s="57"/>
    </row>
    <row r="614" spans="1:17">
      <c r="A614" s="57"/>
      <c r="B614" s="57"/>
      <c r="C614" s="57"/>
      <c r="D614" s="57"/>
      <c r="E614" s="57"/>
      <c r="F614" s="57"/>
      <c r="G614" s="57"/>
      <c r="H614" s="57"/>
      <c r="I614" s="57"/>
      <c r="J614" s="58"/>
      <c r="K614" s="58"/>
      <c r="L614" s="57"/>
      <c r="M614" s="63"/>
      <c r="N614" s="63"/>
      <c r="O614" s="57"/>
      <c r="P614" s="59" t="str">
        <f>IF($A614="","",IF($K614="","NO END DATE",IF($K614&lt;TODAY(),"ENDED",IF($K614&lt;=TODAY()+30,"DUE IN 30 DAYS",IF($K614&lt;=TODAY()+60,"DUE IN 60 DAYS","CURRENT")))))</f>
        <v/>
      </c>
      <c r="Q614" s="57"/>
    </row>
    <row r="615" spans="1:17">
      <c r="A615" s="57"/>
      <c r="B615" s="57"/>
      <c r="C615" s="57"/>
      <c r="D615" s="57"/>
      <c r="E615" s="57"/>
      <c r="F615" s="57"/>
      <c r="G615" s="57"/>
      <c r="H615" s="57"/>
      <c r="I615" s="57"/>
      <c r="J615" s="58"/>
      <c r="K615" s="58"/>
      <c r="L615" s="57"/>
      <c r="M615" s="63"/>
      <c r="N615" s="63"/>
      <c r="O615" s="57"/>
      <c r="P615" s="59" t="str">
        <f>IF($A615="","",IF($K615="","NO END DATE",IF($K615&lt;TODAY(),"ENDED",IF($K615&lt;=TODAY()+30,"DUE IN 30 DAYS",IF($K615&lt;=TODAY()+60,"DUE IN 60 DAYS","CURRENT")))))</f>
        <v/>
      </c>
      <c r="Q615" s="57"/>
    </row>
    <row r="616" spans="1:17">
      <c r="A616" s="57"/>
      <c r="B616" s="57"/>
      <c r="C616" s="57"/>
      <c r="D616" s="57"/>
      <c r="E616" s="57"/>
      <c r="F616" s="57"/>
      <c r="G616" s="57"/>
      <c r="H616" s="57"/>
      <c r="I616" s="57"/>
      <c r="J616" s="58"/>
      <c r="K616" s="58"/>
      <c r="L616" s="57"/>
      <c r="M616" s="63"/>
      <c r="N616" s="63"/>
      <c r="O616" s="57"/>
      <c r="P616" s="59" t="str">
        <f>IF($A616="","",IF($K616="","NO END DATE",IF($K616&lt;TODAY(),"ENDED",IF($K616&lt;=TODAY()+30,"DUE IN 30 DAYS",IF($K616&lt;=TODAY()+60,"DUE IN 60 DAYS","CURRENT")))))</f>
        <v/>
      </c>
      <c r="Q616" s="57"/>
    </row>
    <row r="617" spans="1:17">
      <c r="A617" s="57"/>
      <c r="B617" s="57"/>
      <c r="C617" s="57"/>
      <c r="D617" s="57"/>
      <c r="E617" s="57"/>
      <c r="F617" s="57"/>
      <c r="G617" s="57"/>
      <c r="H617" s="57"/>
      <c r="I617" s="57"/>
      <c r="J617" s="58"/>
      <c r="K617" s="58"/>
      <c r="L617" s="57"/>
      <c r="M617" s="63"/>
      <c r="N617" s="63"/>
      <c r="O617" s="57"/>
      <c r="P617" s="59" t="str">
        <f>IF($A617="","",IF($K617="","NO END DATE",IF($K617&lt;TODAY(),"ENDED",IF($K617&lt;=TODAY()+30,"DUE IN 30 DAYS",IF($K617&lt;=TODAY()+60,"DUE IN 60 DAYS","CURRENT")))))</f>
        <v/>
      </c>
      <c r="Q617" s="57"/>
    </row>
    <row r="618" spans="1:17">
      <c r="A618" s="57"/>
      <c r="B618" s="57"/>
      <c r="C618" s="57"/>
      <c r="D618" s="57"/>
      <c r="E618" s="57"/>
      <c r="F618" s="57"/>
      <c r="G618" s="57"/>
      <c r="H618" s="57"/>
      <c r="I618" s="57"/>
      <c r="J618" s="58"/>
      <c r="K618" s="58"/>
      <c r="L618" s="57"/>
      <c r="M618" s="63"/>
      <c r="N618" s="63"/>
      <c r="O618" s="57"/>
      <c r="P618" s="59" t="str">
        <f>IF($A618="","",IF($K618="","NO END DATE",IF($K618&lt;TODAY(),"ENDED",IF($K618&lt;=TODAY()+30,"DUE IN 30 DAYS",IF($K618&lt;=TODAY()+60,"DUE IN 60 DAYS","CURRENT")))))</f>
        <v/>
      </c>
      <c r="Q618" s="57"/>
    </row>
    <row r="619" spans="1:17">
      <c r="A619" s="57"/>
      <c r="B619" s="57"/>
      <c r="C619" s="57"/>
      <c r="D619" s="57"/>
      <c r="E619" s="57"/>
      <c r="F619" s="57"/>
      <c r="G619" s="57"/>
      <c r="H619" s="57"/>
      <c r="I619" s="57"/>
      <c r="J619" s="58"/>
      <c r="K619" s="58"/>
      <c r="L619" s="57"/>
      <c r="M619" s="63"/>
      <c r="N619" s="63"/>
      <c r="O619" s="57"/>
      <c r="P619" s="59" t="str">
        <f>IF($A619="","",IF($K619="","NO END DATE",IF($K619&lt;TODAY(),"ENDED",IF($K619&lt;=TODAY()+30,"DUE IN 30 DAYS",IF($K619&lt;=TODAY()+60,"DUE IN 60 DAYS","CURRENT")))))</f>
        <v/>
      </c>
      <c r="Q619" s="57"/>
    </row>
    <row r="620" spans="1:17">
      <c r="A620" s="57"/>
      <c r="B620" s="57"/>
      <c r="C620" s="57"/>
      <c r="D620" s="57"/>
      <c r="E620" s="57"/>
      <c r="F620" s="57"/>
      <c r="G620" s="57"/>
      <c r="H620" s="57"/>
      <c r="I620" s="57"/>
      <c r="J620" s="58"/>
      <c r="K620" s="58"/>
      <c r="L620" s="57"/>
      <c r="M620" s="63"/>
      <c r="N620" s="63"/>
      <c r="O620" s="57"/>
      <c r="P620" s="59" t="str">
        <f>IF($A620="","",IF($K620="","NO END DATE",IF($K620&lt;TODAY(),"ENDED",IF($K620&lt;=TODAY()+30,"DUE IN 30 DAYS",IF($K620&lt;=TODAY()+60,"DUE IN 60 DAYS","CURRENT")))))</f>
        <v/>
      </c>
      <c r="Q620" s="57"/>
    </row>
    <row r="621" spans="1:17">
      <c r="A621" s="57"/>
      <c r="B621" s="57"/>
      <c r="C621" s="57"/>
      <c r="D621" s="57"/>
      <c r="E621" s="57"/>
      <c r="F621" s="57"/>
      <c r="G621" s="57"/>
      <c r="H621" s="57"/>
      <c r="I621" s="57"/>
      <c r="J621" s="58"/>
      <c r="K621" s="58"/>
      <c r="L621" s="57"/>
      <c r="M621" s="63"/>
      <c r="N621" s="63"/>
      <c r="O621" s="57"/>
      <c r="P621" s="59" t="str">
        <f>IF($A621="","",IF($K621="","NO END DATE",IF($K621&lt;TODAY(),"ENDED",IF($K621&lt;=TODAY()+30,"DUE IN 30 DAYS",IF($K621&lt;=TODAY()+60,"DUE IN 60 DAYS","CURRENT")))))</f>
        <v/>
      </c>
      <c r="Q621" s="57"/>
    </row>
    <row r="622" spans="1:17">
      <c r="A622" s="57"/>
      <c r="B622" s="57"/>
      <c r="C622" s="57"/>
      <c r="D622" s="57"/>
      <c r="E622" s="57"/>
      <c r="F622" s="57"/>
      <c r="G622" s="57"/>
      <c r="H622" s="57"/>
      <c r="I622" s="57"/>
      <c r="J622" s="58"/>
      <c r="K622" s="58"/>
      <c r="L622" s="57"/>
      <c r="M622" s="63"/>
      <c r="N622" s="63"/>
      <c r="O622" s="57"/>
      <c r="P622" s="59" t="str">
        <f>IF($A622="","",IF($K622="","NO END DATE",IF($K622&lt;TODAY(),"ENDED",IF($K622&lt;=TODAY()+30,"DUE IN 30 DAYS",IF($K622&lt;=TODAY()+60,"DUE IN 60 DAYS","CURRENT")))))</f>
        <v/>
      </c>
      <c r="Q622" s="57"/>
    </row>
    <row r="623" spans="1:17">
      <c r="A623" s="57"/>
      <c r="B623" s="57"/>
      <c r="C623" s="57"/>
      <c r="D623" s="57"/>
      <c r="E623" s="57"/>
      <c r="F623" s="57"/>
      <c r="G623" s="57"/>
      <c r="H623" s="57"/>
      <c r="I623" s="57"/>
      <c r="J623" s="58"/>
      <c r="K623" s="58"/>
      <c r="L623" s="57"/>
      <c r="M623" s="63"/>
      <c r="N623" s="63"/>
      <c r="O623" s="57"/>
      <c r="P623" s="59" t="str">
        <f>IF($A623="","",IF($K623="","NO END DATE",IF($K623&lt;TODAY(),"ENDED",IF($K623&lt;=TODAY()+30,"DUE IN 30 DAYS",IF($K623&lt;=TODAY()+60,"DUE IN 60 DAYS","CURRENT")))))</f>
        <v/>
      </c>
      <c r="Q623" s="57"/>
    </row>
    <row r="624" spans="1:17">
      <c r="A624" s="57"/>
      <c r="B624" s="57"/>
      <c r="C624" s="57"/>
      <c r="D624" s="57"/>
      <c r="E624" s="57"/>
      <c r="F624" s="57"/>
      <c r="G624" s="57"/>
      <c r="H624" s="57"/>
      <c r="I624" s="57"/>
      <c r="J624" s="58"/>
      <c r="K624" s="58"/>
      <c r="L624" s="57"/>
      <c r="M624" s="63"/>
      <c r="N624" s="63"/>
      <c r="O624" s="57"/>
      <c r="P624" s="59" t="str">
        <f>IF($A624="","",IF($K624="","NO END DATE",IF($K624&lt;TODAY(),"ENDED",IF($K624&lt;=TODAY()+30,"DUE IN 30 DAYS",IF($K624&lt;=TODAY()+60,"DUE IN 60 DAYS","CURRENT")))))</f>
        <v/>
      </c>
      <c r="Q624" s="57"/>
    </row>
    <row r="625" spans="1:17">
      <c r="A625" s="57"/>
      <c r="B625" s="57"/>
      <c r="C625" s="57"/>
      <c r="D625" s="57"/>
      <c r="E625" s="57"/>
      <c r="F625" s="57"/>
      <c r="G625" s="57"/>
      <c r="H625" s="57"/>
      <c r="I625" s="57"/>
      <c r="J625" s="58"/>
      <c r="K625" s="58"/>
      <c r="L625" s="57"/>
      <c r="M625" s="63"/>
      <c r="N625" s="63"/>
      <c r="O625" s="57"/>
      <c r="P625" s="59" t="str">
        <f>IF($A625="","",IF($K625="","NO END DATE",IF($K625&lt;TODAY(),"ENDED",IF($K625&lt;=TODAY()+30,"DUE IN 30 DAYS",IF($K625&lt;=TODAY()+60,"DUE IN 60 DAYS","CURRENT")))))</f>
        <v/>
      </c>
      <c r="Q625" s="57"/>
    </row>
    <row r="626" spans="1:17">
      <c r="A626" s="57"/>
      <c r="B626" s="57"/>
      <c r="C626" s="57"/>
      <c r="D626" s="57"/>
      <c r="E626" s="57"/>
      <c r="F626" s="57"/>
      <c r="G626" s="57"/>
      <c r="H626" s="57"/>
      <c r="I626" s="57"/>
      <c r="J626" s="58"/>
      <c r="K626" s="58"/>
      <c r="L626" s="57"/>
      <c r="M626" s="63"/>
      <c r="N626" s="63"/>
      <c r="O626" s="57"/>
      <c r="P626" s="59" t="str">
        <f>IF($A626="","",IF($K626="","NO END DATE",IF($K626&lt;TODAY(),"ENDED",IF($K626&lt;=TODAY()+30,"DUE IN 30 DAYS",IF($K626&lt;=TODAY()+60,"DUE IN 60 DAYS","CURRENT")))))</f>
        <v/>
      </c>
      <c r="Q626" s="57"/>
    </row>
    <row r="627" spans="1:17">
      <c r="A627" s="57"/>
      <c r="B627" s="57"/>
      <c r="C627" s="57"/>
      <c r="D627" s="57"/>
      <c r="E627" s="57"/>
      <c r="F627" s="57"/>
      <c r="G627" s="57"/>
      <c r="H627" s="57"/>
      <c r="I627" s="57"/>
      <c r="J627" s="58"/>
      <c r="K627" s="58"/>
      <c r="L627" s="57"/>
      <c r="M627" s="63"/>
      <c r="N627" s="63"/>
      <c r="O627" s="57"/>
      <c r="P627" s="59" t="str">
        <f>IF($A627="","",IF($K627="","NO END DATE",IF($K627&lt;TODAY(),"ENDED",IF($K627&lt;=TODAY()+30,"DUE IN 30 DAYS",IF($K627&lt;=TODAY()+60,"DUE IN 60 DAYS","CURRENT")))))</f>
        <v/>
      </c>
      <c r="Q627" s="57"/>
    </row>
    <row r="628" spans="1:17">
      <c r="A628" s="57"/>
      <c r="B628" s="57"/>
      <c r="C628" s="57"/>
      <c r="D628" s="57"/>
      <c r="E628" s="57"/>
      <c r="F628" s="57"/>
      <c r="G628" s="57"/>
      <c r="H628" s="57"/>
      <c r="I628" s="57"/>
      <c r="J628" s="58"/>
      <c r="K628" s="58"/>
      <c r="L628" s="57"/>
      <c r="M628" s="63"/>
      <c r="N628" s="63"/>
      <c r="O628" s="57"/>
      <c r="P628" s="59" t="str">
        <f>IF($A628="","",IF($K628="","NO END DATE",IF($K628&lt;TODAY(),"ENDED",IF($K628&lt;=TODAY()+30,"DUE IN 30 DAYS",IF($K628&lt;=TODAY()+60,"DUE IN 60 DAYS","CURRENT")))))</f>
        <v/>
      </c>
      <c r="Q628" s="57"/>
    </row>
    <row r="629" spans="1:17">
      <c r="A629" s="57"/>
      <c r="B629" s="57"/>
      <c r="C629" s="57"/>
      <c r="D629" s="57"/>
      <c r="E629" s="57"/>
      <c r="F629" s="57"/>
      <c r="G629" s="57"/>
      <c r="H629" s="57"/>
      <c r="I629" s="57"/>
      <c r="J629" s="58"/>
      <c r="K629" s="58"/>
      <c r="L629" s="57"/>
      <c r="M629" s="63"/>
      <c r="N629" s="63"/>
      <c r="O629" s="57"/>
      <c r="P629" s="59" t="str">
        <f>IF($A629="","",IF($K629="","NO END DATE",IF($K629&lt;TODAY(),"ENDED",IF($K629&lt;=TODAY()+30,"DUE IN 30 DAYS",IF($K629&lt;=TODAY()+60,"DUE IN 60 DAYS","CURRENT")))))</f>
        <v/>
      </c>
      <c r="Q629" s="57"/>
    </row>
    <row r="630" spans="1:17">
      <c r="A630" s="57"/>
      <c r="B630" s="57"/>
      <c r="C630" s="57"/>
      <c r="D630" s="57"/>
      <c r="E630" s="57"/>
      <c r="F630" s="57"/>
      <c r="G630" s="57"/>
      <c r="H630" s="57"/>
      <c r="I630" s="57"/>
      <c r="J630" s="58"/>
      <c r="K630" s="58"/>
      <c r="L630" s="57"/>
      <c r="M630" s="63"/>
      <c r="N630" s="63"/>
      <c r="O630" s="57"/>
      <c r="P630" s="59" t="str">
        <f>IF($A630="","",IF($K630="","NO END DATE",IF($K630&lt;TODAY(),"ENDED",IF($K630&lt;=TODAY()+30,"DUE IN 30 DAYS",IF($K630&lt;=TODAY()+60,"DUE IN 60 DAYS","CURRENT")))))</f>
        <v/>
      </c>
      <c r="Q630" s="57"/>
    </row>
    <row r="631" spans="1:17">
      <c r="A631" s="57"/>
      <c r="B631" s="57"/>
      <c r="C631" s="57"/>
      <c r="D631" s="57"/>
      <c r="E631" s="57"/>
      <c r="F631" s="57"/>
      <c r="G631" s="57"/>
      <c r="H631" s="57"/>
      <c r="I631" s="57"/>
      <c r="J631" s="58"/>
      <c r="K631" s="58"/>
      <c r="L631" s="57"/>
      <c r="M631" s="63"/>
      <c r="N631" s="63"/>
      <c r="O631" s="57"/>
      <c r="P631" s="59" t="str">
        <f>IF($A631="","",IF($K631="","NO END DATE",IF($K631&lt;TODAY(),"ENDED",IF($K631&lt;=TODAY()+30,"DUE IN 30 DAYS",IF($K631&lt;=TODAY()+60,"DUE IN 60 DAYS","CURRENT")))))</f>
        <v/>
      </c>
      <c r="Q631" s="57"/>
    </row>
    <row r="632" spans="1:17">
      <c r="A632" s="57"/>
      <c r="B632" s="57"/>
      <c r="C632" s="57"/>
      <c r="D632" s="57"/>
      <c r="E632" s="57"/>
      <c r="F632" s="57"/>
      <c r="G632" s="57"/>
      <c r="H632" s="57"/>
      <c r="I632" s="57"/>
      <c r="J632" s="58"/>
      <c r="K632" s="58"/>
      <c r="L632" s="57"/>
      <c r="M632" s="63"/>
      <c r="N632" s="63"/>
      <c r="O632" s="57"/>
      <c r="P632" s="59" t="str">
        <f>IF($A632="","",IF($K632="","NO END DATE",IF($K632&lt;TODAY(),"ENDED",IF($K632&lt;=TODAY()+30,"DUE IN 30 DAYS",IF($K632&lt;=TODAY()+60,"DUE IN 60 DAYS","CURRENT")))))</f>
        <v/>
      </c>
      <c r="Q632" s="57"/>
    </row>
    <row r="633" spans="1:17">
      <c r="A633" s="57"/>
      <c r="B633" s="57"/>
      <c r="C633" s="57"/>
      <c r="D633" s="57"/>
      <c r="E633" s="57"/>
      <c r="F633" s="57"/>
      <c r="G633" s="57"/>
      <c r="H633" s="57"/>
      <c r="I633" s="57"/>
      <c r="J633" s="58"/>
      <c r="K633" s="58"/>
      <c r="L633" s="57"/>
      <c r="M633" s="63"/>
      <c r="N633" s="63"/>
      <c r="O633" s="57"/>
      <c r="P633" s="59" t="str">
        <f>IF($A633="","",IF($K633="","NO END DATE",IF($K633&lt;TODAY(),"ENDED",IF($K633&lt;=TODAY()+30,"DUE IN 30 DAYS",IF($K633&lt;=TODAY()+60,"DUE IN 60 DAYS","CURRENT")))))</f>
        <v/>
      </c>
      <c r="Q633" s="57"/>
    </row>
    <row r="634" spans="1:17">
      <c r="A634" s="57"/>
      <c r="B634" s="57"/>
      <c r="C634" s="57"/>
      <c r="D634" s="57"/>
      <c r="E634" s="57"/>
      <c r="F634" s="57"/>
      <c r="G634" s="57"/>
      <c r="H634" s="57"/>
      <c r="I634" s="57"/>
      <c r="J634" s="58"/>
      <c r="K634" s="58"/>
      <c r="L634" s="57"/>
      <c r="M634" s="63"/>
      <c r="N634" s="63"/>
      <c r="O634" s="57"/>
      <c r="P634" s="59" t="str">
        <f>IF($A634="","",IF($K634="","NO END DATE",IF($K634&lt;TODAY(),"ENDED",IF($K634&lt;=TODAY()+30,"DUE IN 30 DAYS",IF($K634&lt;=TODAY()+60,"DUE IN 60 DAYS","CURRENT")))))</f>
        <v/>
      </c>
      <c r="Q634" s="57"/>
    </row>
    <row r="635" spans="1:17">
      <c r="A635" s="57"/>
      <c r="B635" s="57"/>
      <c r="C635" s="57"/>
      <c r="D635" s="57"/>
      <c r="E635" s="57"/>
      <c r="F635" s="57"/>
      <c r="G635" s="57"/>
      <c r="H635" s="57"/>
      <c r="I635" s="57"/>
      <c r="J635" s="58"/>
      <c r="K635" s="58"/>
      <c r="L635" s="57"/>
      <c r="M635" s="63"/>
      <c r="N635" s="63"/>
      <c r="O635" s="57"/>
      <c r="P635" s="59" t="str">
        <f>IF($A635="","",IF($K635="","NO END DATE",IF($K635&lt;TODAY(),"ENDED",IF($K635&lt;=TODAY()+30,"DUE IN 30 DAYS",IF($K635&lt;=TODAY()+60,"DUE IN 60 DAYS","CURRENT")))))</f>
        <v/>
      </c>
      <c r="Q635" s="57"/>
    </row>
    <row r="636" spans="1:17">
      <c r="A636" s="57"/>
      <c r="B636" s="57"/>
      <c r="C636" s="57"/>
      <c r="D636" s="57"/>
      <c r="E636" s="57"/>
      <c r="F636" s="57"/>
      <c r="G636" s="57"/>
      <c r="H636" s="57"/>
      <c r="I636" s="57"/>
      <c r="J636" s="58"/>
      <c r="K636" s="58"/>
      <c r="L636" s="57"/>
      <c r="M636" s="63"/>
      <c r="N636" s="63"/>
      <c r="O636" s="57"/>
      <c r="P636" s="59" t="str">
        <f>IF($A636="","",IF($K636="","NO END DATE",IF($K636&lt;TODAY(),"ENDED",IF($K636&lt;=TODAY()+30,"DUE IN 30 DAYS",IF($K636&lt;=TODAY()+60,"DUE IN 60 DAYS","CURRENT")))))</f>
        <v/>
      </c>
      <c r="Q636" s="57"/>
    </row>
    <row r="637" spans="1:17">
      <c r="A637" s="57"/>
      <c r="B637" s="57"/>
      <c r="C637" s="57"/>
      <c r="D637" s="57"/>
      <c r="E637" s="57"/>
      <c r="F637" s="57"/>
      <c r="G637" s="57"/>
      <c r="H637" s="57"/>
      <c r="I637" s="57"/>
      <c r="J637" s="58"/>
      <c r="K637" s="58"/>
      <c r="L637" s="57"/>
      <c r="M637" s="63"/>
      <c r="N637" s="63"/>
      <c r="O637" s="57"/>
      <c r="P637" s="59" t="str">
        <f>IF($A637="","",IF($K637="","NO END DATE",IF($K637&lt;TODAY(),"ENDED",IF($K637&lt;=TODAY()+30,"DUE IN 30 DAYS",IF($K637&lt;=TODAY()+60,"DUE IN 60 DAYS","CURRENT")))))</f>
        <v/>
      </c>
      <c r="Q637" s="57"/>
    </row>
    <row r="638" spans="1:17">
      <c r="A638" s="57"/>
      <c r="B638" s="57"/>
      <c r="C638" s="57"/>
      <c r="D638" s="57"/>
      <c r="E638" s="57"/>
      <c r="F638" s="57"/>
      <c r="G638" s="57"/>
      <c r="H638" s="57"/>
      <c r="I638" s="57"/>
      <c r="J638" s="58"/>
      <c r="K638" s="58"/>
      <c r="L638" s="57"/>
      <c r="M638" s="63"/>
      <c r="N638" s="63"/>
      <c r="O638" s="57"/>
      <c r="P638" s="59" t="str">
        <f>IF($A638="","",IF($K638="","NO END DATE",IF($K638&lt;TODAY(),"ENDED",IF($K638&lt;=TODAY()+30,"DUE IN 30 DAYS",IF($K638&lt;=TODAY()+60,"DUE IN 60 DAYS","CURRENT")))))</f>
        <v/>
      </c>
      <c r="Q638" s="57"/>
    </row>
    <row r="639" spans="1:17">
      <c r="A639" s="57"/>
      <c r="B639" s="57"/>
      <c r="C639" s="57"/>
      <c r="D639" s="57"/>
      <c r="E639" s="57"/>
      <c r="F639" s="57"/>
      <c r="G639" s="57"/>
      <c r="H639" s="57"/>
      <c r="I639" s="57"/>
      <c r="J639" s="58"/>
      <c r="K639" s="58"/>
      <c r="L639" s="57"/>
      <c r="M639" s="63"/>
      <c r="N639" s="63"/>
      <c r="O639" s="57"/>
      <c r="P639" s="59" t="str">
        <f>IF($A639="","",IF($K639="","NO END DATE",IF($K639&lt;TODAY(),"ENDED",IF($K639&lt;=TODAY()+30,"DUE IN 30 DAYS",IF($K639&lt;=TODAY()+60,"DUE IN 60 DAYS","CURRENT")))))</f>
        <v/>
      </c>
      <c r="Q639" s="57"/>
    </row>
    <row r="640" spans="1:17">
      <c r="A640" s="57"/>
      <c r="B640" s="57"/>
      <c r="C640" s="57"/>
      <c r="D640" s="57"/>
      <c r="E640" s="57"/>
      <c r="F640" s="57"/>
      <c r="G640" s="57"/>
      <c r="H640" s="57"/>
      <c r="I640" s="57"/>
      <c r="J640" s="58"/>
      <c r="K640" s="58"/>
      <c r="L640" s="57"/>
      <c r="M640" s="63"/>
      <c r="N640" s="63"/>
      <c r="O640" s="57"/>
      <c r="P640" s="59" t="str">
        <f>IF($A640="","",IF($K640="","NO END DATE",IF($K640&lt;TODAY(),"ENDED",IF($K640&lt;=TODAY()+30,"DUE IN 30 DAYS",IF($K640&lt;=TODAY()+60,"DUE IN 60 DAYS","CURRENT")))))</f>
        <v/>
      </c>
      <c r="Q640" s="57"/>
    </row>
    <row r="641" spans="1:17">
      <c r="A641" s="57"/>
      <c r="B641" s="57"/>
      <c r="C641" s="57"/>
      <c r="D641" s="57"/>
      <c r="E641" s="57"/>
      <c r="F641" s="57"/>
      <c r="G641" s="57"/>
      <c r="H641" s="57"/>
      <c r="I641" s="57"/>
      <c r="J641" s="58"/>
      <c r="K641" s="58"/>
      <c r="L641" s="57"/>
      <c r="M641" s="63"/>
      <c r="N641" s="63"/>
      <c r="O641" s="57"/>
      <c r="P641" s="59" t="str">
        <f>IF($A641="","",IF($K641="","NO END DATE",IF($K641&lt;TODAY(),"ENDED",IF($K641&lt;=TODAY()+30,"DUE IN 30 DAYS",IF($K641&lt;=TODAY()+60,"DUE IN 60 DAYS","CURRENT")))))</f>
        <v/>
      </c>
      <c r="Q641" s="57"/>
    </row>
    <row r="642" spans="1:17">
      <c r="A642" s="57"/>
      <c r="B642" s="57"/>
      <c r="C642" s="57"/>
      <c r="D642" s="57"/>
      <c r="E642" s="57"/>
      <c r="F642" s="57"/>
      <c r="G642" s="57"/>
      <c r="H642" s="57"/>
      <c r="I642" s="57"/>
      <c r="J642" s="58"/>
      <c r="K642" s="58"/>
      <c r="L642" s="57"/>
      <c r="M642" s="63"/>
      <c r="N642" s="63"/>
      <c r="O642" s="57"/>
      <c r="P642" s="59" t="str">
        <f>IF($A642="","",IF($K642="","NO END DATE",IF($K642&lt;TODAY(),"ENDED",IF($K642&lt;=TODAY()+30,"DUE IN 30 DAYS",IF($K642&lt;=TODAY()+60,"DUE IN 60 DAYS","CURRENT")))))</f>
        <v/>
      </c>
      <c r="Q642" s="57"/>
    </row>
    <row r="643" spans="1:17">
      <c r="A643" s="57"/>
      <c r="B643" s="57"/>
      <c r="C643" s="57"/>
      <c r="D643" s="57"/>
      <c r="E643" s="57"/>
      <c r="F643" s="57"/>
      <c r="G643" s="57"/>
      <c r="H643" s="57"/>
      <c r="I643" s="57"/>
      <c r="J643" s="58"/>
      <c r="K643" s="58"/>
      <c r="L643" s="57"/>
      <c r="M643" s="63"/>
      <c r="N643" s="63"/>
      <c r="O643" s="57"/>
      <c r="P643" s="59" t="str">
        <f>IF($A643="","",IF($K643="","NO END DATE",IF($K643&lt;TODAY(),"ENDED",IF($K643&lt;=TODAY()+30,"DUE IN 30 DAYS",IF($K643&lt;=TODAY()+60,"DUE IN 60 DAYS","CURRENT")))))</f>
        <v/>
      </c>
      <c r="Q643" s="57"/>
    </row>
    <row r="644" spans="1:17">
      <c r="A644" s="57"/>
      <c r="B644" s="57"/>
      <c r="C644" s="57"/>
      <c r="D644" s="57"/>
      <c r="E644" s="57"/>
      <c r="F644" s="57"/>
      <c r="G644" s="57"/>
      <c r="H644" s="57"/>
      <c r="I644" s="57"/>
      <c r="J644" s="58"/>
      <c r="K644" s="58"/>
      <c r="L644" s="57"/>
      <c r="M644" s="63"/>
      <c r="N644" s="63"/>
      <c r="O644" s="57"/>
      <c r="P644" s="59" t="str">
        <f>IF($A644="","",IF($K644="","NO END DATE",IF($K644&lt;TODAY(),"ENDED",IF($K644&lt;=TODAY()+30,"DUE IN 30 DAYS",IF($K644&lt;=TODAY()+60,"DUE IN 60 DAYS","CURRENT")))))</f>
        <v/>
      </c>
      <c r="Q644" s="57"/>
    </row>
    <row r="645" spans="1:17">
      <c r="A645" s="57"/>
      <c r="B645" s="57"/>
      <c r="C645" s="57"/>
      <c r="D645" s="57"/>
      <c r="E645" s="57"/>
      <c r="F645" s="57"/>
      <c r="G645" s="57"/>
      <c r="H645" s="57"/>
      <c r="I645" s="57"/>
      <c r="J645" s="58"/>
      <c r="K645" s="58"/>
      <c r="L645" s="57"/>
      <c r="M645" s="63"/>
      <c r="N645" s="63"/>
      <c r="O645" s="57"/>
      <c r="P645" s="59" t="str">
        <f>IF($A645="","",IF($K645="","NO END DATE",IF($K645&lt;TODAY(),"ENDED",IF($K645&lt;=TODAY()+30,"DUE IN 30 DAYS",IF($K645&lt;=TODAY()+60,"DUE IN 60 DAYS","CURRENT")))))</f>
        <v/>
      </c>
      <c r="Q645" s="57"/>
    </row>
    <row r="646" spans="1:17">
      <c r="A646" s="57"/>
      <c r="B646" s="57"/>
      <c r="C646" s="57"/>
      <c r="D646" s="57"/>
      <c r="E646" s="57"/>
      <c r="F646" s="57"/>
      <c r="G646" s="57"/>
      <c r="H646" s="57"/>
      <c r="I646" s="57"/>
      <c r="J646" s="58"/>
      <c r="K646" s="58"/>
      <c r="L646" s="57"/>
      <c r="M646" s="63"/>
      <c r="N646" s="63"/>
      <c r="O646" s="57"/>
      <c r="P646" s="59" t="str">
        <f>IF($A646="","",IF($K646="","NO END DATE",IF($K646&lt;TODAY(),"ENDED",IF($K646&lt;=TODAY()+30,"DUE IN 30 DAYS",IF($K646&lt;=TODAY()+60,"DUE IN 60 DAYS","CURRENT")))))</f>
        <v/>
      </c>
      <c r="Q646" s="57"/>
    </row>
    <row r="647" spans="1:17">
      <c r="A647" s="57"/>
      <c r="B647" s="57"/>
      <c r="C647" s="57"/>
      <c r="D647" s="57"/>
      <c r="E647" s="57"/>
      <c r="F647" s="57"/>
      <c r="G647" s="57"/>
      <c r="H647" s="57"/>
      <c r="I647" s="57"/>
      <c r="J647" s="58"/>
      <c r="K647" s="58"/>
      <c r="L647" s="57"/>
      <c r="M647" s="63"/>
      <c r="N647" s="63"/>
      <c r="O647" s="57"/>
      <c r="P647" s="59" t="str">
        <f>IF($A647="","",IF($K647="","NO END DATE",IF($K647&lt;TODAY(),"ENDED",IF($K647&lt;=TODAY()+30,"DUE IN 30 DAYS",IF($K647&lt;=TODAY()+60,"DUE IN 60 DAYS","CURRENT")))))</f>
        <v/>
      </c>
      <c r="Q647" s="57"/>
    </row>
    <row r="648" spans="1:17">
      <c r="A648" s="57"/>
      <c r="B648" s="57"/>
      <c r="C648" s="57"/>
      <c r="D648" s="57"/>
      <c r="E648" s="57"/>
      <c r="F648" s="57"/>
      <c r="G648" s="57"/>
      <c r="H648" s="57"/>
      <c r="I648" s="57"/>
      <c r="J648" s="58"/>
      <c r="K648" s="58"/>
      <c r="L648" s="57"/>
      <c r="M648" s="63"/>
      <c r="N648" s="63"/>
      <c r="O648" s="57"/>
      <c r="P648" s="59" t="str">
        <f>IF($A648="","",IF($K648="","NO END DATE",IF($K648&lt;TODAY(),"ENDED",IF($K648&lt;=TODAY()+30,"DUE IN 30 DAYS",IF($K648&lt;=TODAY()+60,"DUE IN 60 DAYS","CURRENT")))))</f>
        <v/>
      </c>
      <c r="Q648" s="57"/>
    </row>
    <row r="649" spans="1:17">
      <c r="A649" s="57"/>
      <c r="B649" s="57"/>
      <c r="C649" s="57"/>
      <c r="D649" s="57"/>
      <c r="E649" s="57"/>
      <c r="F649" s="57"/>
      <c r="G649" s="57"/>
      <c r="H649" s="57"/>
      <c r="I649" s="57"/>
      <c r="J649" s="58"/>
      <c r="K649" s="58"/>
      <c r="L649" s="57"/>
      <c r="M649" s="63"/>
      <c r="N649" s="63"/>
      <c r="O649" s="57"/>
      <c r="P649" s="59" t="str">
        <f>IF($A649="","",IF($K649="","NO END DATE",IF($K649&lt;TODAY(),"ENDED",IF($K649&lt;=TODAY()+30,"DUE IN 30 DAYS",IF($K649&lt;=TODAY()+60,"DUE IN 60 DAYS","CURRENT")))))</f>
        <v/>
      </c>
      <c r="Q649" s="57"/>
    </row>
    <row r="650" spans="1:17">
      <c r="A650" s="57"/>
      <c r="B650" s="57"/>
      <c r="C650" s="57"/>
      <c r="D650" s="57"/>
      <c r="E650" s="57"/>
      <c r="F650" s="57"/>
      <c r="G650" s="57"/>
      <c r="H650" s="57"/>
      <c r="I650" s="57"/>
      <c r="J650" s="58"/>
      <c r="K650" s="58"/>
      <c r="L650" s="57"/>
      <c r="M650" s="63"/>
      <c r="N650" s="63"/>
      <c r="O650" s="57"/>
      <c r="P650" s="59" t="str">
        <f>IF($A650="","",IF($K650="","NO END DATE",IF($K650&lt;TODAY(),"ENDED",IF($K650&lt;=TODAY()+30,"DUE IN 30 DAYS",IF($K650&lt;=TODAY()+60,"DUE IN 60 DAYS","CURRENT")))))</f>
        <v/>
      </c>
      <c r="Q650" s="57"/>
    </row>
    <row r="651" spans="1:17">
      <c r="A651" s="57"/>
      <c r="B651" s="57"/>
      <c r="C651" s="57"/>
      <c r="D651" s="57"/>
      <c r="E651" s="57"/>
      <c r="F651" s="57"/>
      <c r="G651" s="57"/>
      <c r="H651" s="57"/>
      <c r="I651" s="57"/>
      <c r="J651" s="58"/>
      <c r="K651" s="58"/>
      <c r="L651" s="57"/>
      <c r="M651" s="63"/>
      <c r="N651" s="63"/>
      <c r="O651" s="57"/>
      <c r="P651" s="59" t="str">
        <f>IF($A651="","",IF($K651="","NO END DATE",IF($K651&lt;TODAY(),"ENDED",IF($K651&lt;=TODAY()+30,"DUE IN 30 DAYS",IF($K651&lt;=TODAY()+60,"DUE IN 60 DAYS","CURRENT")))))</f>
        <v/>
      </c>
      <c r="Q651" s="57"/>
    </row>
    <row r="652" spans="1:17">
      <c r="A652" s="57"/>
      <c r="B652" s="57"/>
      <c r="C652" s="57"/>
      <c r="D652" s="57"/>
      <c r="E652" s="57"/>
      <c r="F652" s="57"/>
      <c r="G652" s="57"/>
      <c r="H652" s="57"/>
      <c r="I652" s="57"/>
      <c r="J652" s="58"/>
      <c r="K652" s="58"/>
      <c r="L652" s="57"/>
      <c r="M652" s="63"/>
      <c r="N652" s="63"/>
      <c r="O652" s="57"/>
      <c r="P652" s="59" t="str">
        <f>IF($A652="","",IF($K652="","NO END DATE",IF($K652&lt;TODAY(),"ENDED",IF($K652&lt;=TODAY()+30,"DUE IN 30 DAYS",IF($K652&lt;=TODAY()+60,"DUE IN 60 DAYS","CURRENT")))))</f>
        <v/>
      </c>
      <c r="Q652" s="57"/>
    </row>
    <row r="653" spans="1:17">
      <c r="A653" s="57"/>
      <c r="B653" s="57"/>
      <c r="C653" s="57"/>
      <c r="D653" s="57"/>
      <c r="E653" s="57"/>
      <c r="F653" s="57"/>
      <c r="G653" s="57"/>
      <c r="H653" s="57"/>
      <c r="I653" s="57"/>
      <c r="J653" s="58"/>
      <c r="K653" s="58"/>
      <c r="L653" s="57"/>
      <c r="M653" s="63"/>
      <c r="N653" s="63"/>
      <c r="O653" s="57"/>
      <c r="P653" s="59" t="str">
        <f>IF($A653="","",IF($K653="","NO END DATE",IF($K653&lt;TODAY(),"ENDED",IF($K653&lt;=TODAY()+30,"DUE IN 30 DAYS",IF($K653&lt;=TODAY()+60,"DUE IN 60 DAYS","CURRENT")))))</f>
        <v/>
      </c>
      <c r="Q653" s="57"/>
    </row>
    <row r="654" spans="1:17">
      <c r="A654" s="57"/>
      <c r="B654" s="57"/>
      <c r="C654" s="57"/>
      <c r="D654" s="57"/>
      <c r="E654" s="57"/>
      <c r="F654" s="57"/>
      <c r="G654" s="57"/>
      <c r="H654" s="57"/>
      <c r="I654" s="57"/>
      <c r="J654" s="58"/>
      <c r="K654" s="58"/>
      <c r="L654" s="57"/>
      <c r="M654" s="63"/>
      <c r="N654" s="63"/>
      <c r="O654" s="57"/>
      <c r="P654" s="59" t="str">
        <f>IF($A654="","",IF($K654="","NO END DATE",IF($K654&lt;TODAY(),"ENDED",IF($K654&lt;=TODAY()+30,"DUE IN 30 DAYS",IF($K654&lt;=TODAY()+60,"DUE IN 60 DAYS","CURRENT")))))</f>
        <v/>
      </c>
      <c r="Q654" s="57"/>
    </row>
    <row r="655" spans="1:17">
      <c r="A655" s="57"/>
      <c r="B655" s="57"/>
      <c r="C655" s="57"/>
      <c r="D655" s="57"/>
      <c r="E655" s="57"/>
      <c r="F655" s="57"/>
      <c r="G655" s="57"/>
      <c r="H655" s="57"/>
      <c r="I655" s="57"/>
      <c r="J655" s="58"/>
      <c r="K655" s="58"/>
      <c r="L655" s="57"/>
      <c r="M655" s="63"/>
      <c r="N655" s="63"/>
      <c r="O655" s="57"/>
      <c r="P655" s="59" t="str">
        <f>IF($A655="","",IF($K655="","NO END DATE",IF($K655&lt;TODAY(),"ENDED",IF($K655&lt;=TODAY()+30,"DUE IN 30 DAYS",IF($K655&lt;=TODAY()+60,"DUE IN 60 DAYS","CURRENT")))))</f>
        <v/>
      </c>
      <c r="Q655" s="57"/>
    </row>
    <row r="656" spans="1:17">
      <c r="A656" s="57"/>
      <c r="B656" s="57"/>
      <c r="C656" s="57"/>
      <c r="D656" s="57"/>
      <c r="E656" s="57"/>
      <c r="F656" s="57"/>
      <c r="G656" s="57"/>
      <c r="H656" s="57"/>
      <c r="I656" s="57"/>
      <c r="J656" s="58"/>
      <c r="K656" s="58"/>
      <c r="L656" s="57"/>
      <c r="M656" s="63"/>
      <c r="N656" s="63"/>
      <c r="O656" s="57"/>
      <c r="P656" s="59" t="str">
        <f>IF($A656="","",IF($K656="","NO END DATE",IF($K656&lt;TODAY(),"ENDED",IF($K656&lt;=TODAY()+30,"DUE IN 30 DAYS",IF($K656&lt;=TODAY()+60,"DUE IN 60 DAYS","CURRENT")))))</f>
        <v/>
      </c>
      <c r="Q656" s="57"/>
    </row>
    <row r="657" spans="1:17">
      <c r="A657" s="57"/>
      <c r="B657" s="57"/>
      <c r="C657" s="57"/>
      <c r="D657" s="57"/>
      <c r="E657" s="57"/>
      <c r="F657" s="57"/>
      <c r="G657" s="57"/>
      <c r="H657" s="57"/>
      <c r="I657" s="57"/>
      <c r="J657" s="58"/>
      <c r="K657" s="58"/>
      <c r="L657" s="57"/>
      <c r="M657" s="63"/>
      <c r="N657" s="63"/>
      <c r="O657" s="57"/>
      <c r="P657" s="59" t="str">
        <f>IF($A657="","",IF($K657="","NO END DATE",IF($K657&lt;TODAY(),"ENDED",IF($K657&lt;=TODAY()+30,"DUE IN 30 DAYS",IF($K657&lt;=TODAY()+60,"DUE IN 60 DAYS","CURRENT")))))</f>
        <v/>
      </c>
      <c r="Q657" s="57"/>
    </row>
    <row r="658" spans="1:17">
      <c r="A658" s="57"/>
      <c r="B658" s="57"/>
      <c r="C658" s="57"/>
      <c r="D658" s="57"/>
      <c r="E658" s="57"/>
      <c r="F658" s="57"/>
      <c r="G658" s="57"/>
      <c r="H658" s="57"/>
      <c r="I658" s="57"/>
      <c r="J658" s="58"/>
      <c r="K658" s="58"/>
      <c r="L658" s="57"/>
      <c r="M658" s="63"/>
      <c r="N658" s="63"/>
      <c r="O658" s="57"/>
      <c r="P658" s="59" t="str">
        <f>IF($A658="","",IF($K658="","NO END DATE",IF($K658&lt;TODAY(),"ENDED",IF($K658&lt;=TODAY()+30,"DUE IN 30 DAYS",IF($K658&lt;=TODAY()+60,"DUE IN 60 DAYS","CURRENT")))))</f>
        <v/>
      </c>
      <c r="Q658" s="57"/>
    </row>
    <row r="659" spans="1:17">
      <c r="A659" s="57"/>
      <c r="B659" s="57"/>
      <c r="C659" s="57"/>
      <c r="D659" s="57"/>
      <c r="E659" s="57"/>
      <c r="F659" s="57"/>
      <c r="G659" s="57"/>
      <c r="H659" s="57"/>
      <c r="I659" s="57"/>
      <c r="J659" s="58"/>
      <c r="K659" s="58"/>
      <c r="L659" s="57"/>
      <c r="M659" s="63"/>
      <c r="N659" s="63"/>
      <c r="O659" s="57"/>
      <c r="P659" s="59" t="str">
        <f>IF($A659="","",IF($K659="","NO END DATE",IF($K659&lt;TODAY(),"ENDED",IF($K659&lt;=TODAY()+30,"DUE IN 30 DAYS",IF($K659&lt;=TODAY()+60,"DUE IN 60 DAYS","CURRENT")))))</f>
        <v/>
      </c>
      <c r="Q659" s="57"/>
    </row>
    <row r="660" spans="1:17">
      <c r="A660" s="57"/>
      <c r="B660" s="57"/>
      <c r="C660" s="57"/>
      <c r="D660" s="57"/>
      <c r="E660" s="57"/>
      <c r="F660" s="57"/>
      <c r="G660" s="57"/>
      <c r="H660" s="57"/>
      <c r="I660" s="57"/>
      <c r="J660" s="58"/>
      <c r="K660" s="58"/>
      <c r="L660" s="57"/>
      <c r="M660" s="63"/>
      <c r="N660" s="63"/>
      <c r="O660" s="57"/>
      <c r="P660" s="59" t="str">
        <f>IF($A660="","",IF($K660="","NO END DATE",IF($K660&lt;TODAY(),"ENDED",IF($K660&lt;=TODAY()+30,"DUE IN 30 DAYS",IF($K660&lt;=TODAY()+60,"DUE IN 60 DAYS","CURRENT")))))</f>
        <v/>
      </c>
      <c r="Q660" s="57"/>
    </row>
    <row r="661" spans="1:17">
      <c r="A661" s="57"/>
      <c r="B661" s="57"/>
      <c r="C661" s="57"/>
      <c r="D661" s="57"/>
      <c r="E661" s="57"/>
      <c r="F661" s="57"/>
      <c r="G661" s="57"/>
      <c r="H661" s="57"/>
      <c r="I661" s="57"/>
      <c r="J661" s="58"/>
      <c r="K661" s="58"/>
      <c r="L661" s="57"/>
      <c r="M661" s="63"/>
      <c r="N661" s="63"/>
      <c r="O661" s="57"/>
      <c r="P661" s="59" t="str">
        <f>IF($A661="","",IF($K661="","NO END DATE",IF($K661&lt;TODAY(),"ENDED",IF($K661&lt;=TODAY()+30,"DUE IN 30 DAYS",IF($K661&lt;=TODAY()+60,"DUE IN 60 DAYS","CURRENT")))))</f>
        <v/>
      </c>
      <c r="Q661" s="57"/>
    </row>
    <row r="662" spans="1:17">
      <c r="A662" s="57"/>
      <c r="B662" s="57"/>
      <c r="C662" s="57"/>
      <c r="D662" s="57"/>
      <c r="E662" s="57"/>
      <c r="F662" s="57"/>
      <c r="G662" s="57"/>
      <c r="H662" s="57"/>
      <c r="I662" s="57"/>
      <c r="J662" s="58"/>
      <c r="K662" s="58"/>
      <c r="L662" s="57"/>
      <c r="M662" s="63"/>
      <c r="N662" s="63"/>
      <c r="O662" s="57"/>
      <c r="P662" s="59" t="str">
        <f>IF($A662="","",IF($K662="","NO END DATE",IF($K662&lt;TODAY(),"ENDED",IF($K662&lt;=TODAY()+30,"DUE IN 30 DAYS",IF($K662&lt;=TODAY()+60,"DUE IN 60 DAYS","CURRENT")))))</f>
        <v/>
      </c>
      <c r="Q662" s="57"/>
    </row>
    <row r="663" spans="1:17">
      <c r="A663" s="57"/>
      <c r="B663" s="57"/>
      <c r="C663" s="57"/>
      <c r="D663" s="57"/>
      <c r="E663" s="57"/>
      <c r="F663" s="57"/>
      <c r="G663" s="57"/>
      <c r="H663" s="57"/>
      <c r="I663" s="57"/>
      <c r="J663" s="58"/>
      <c r="K663" s="58"/>
      <c r="L663" s="57"/>
      <c r="M663" s="63"/>
      <c r="N663" s="63"/>
      <c r="O663" s="57"/>
      <c r="P663" s="59" t="str">
        <f>IF($A663="","",IF($K663="","NO END DATE",IF($K663&lt;TODAY(),"ENDED",IF($K663&lt;=TODAY()+30,"DUE IN 30 DAYS",IF($K663&lt;=TODAY()+60,"DUE IN 60 DAYS","CURRENT")))))</f>
        <v/>
      </c>
      <c r="Q663" s="57"/>
    </row>
    <row r="664" spans="1:17">
      <c r="A664" s="57"/>
      <c r="B664" s="57"/>
      <c r="C664" s="57"/>
      <c r="D664" s="57"/>
      <c r="E664" s="57"/>
      <c r="F664" s="57"/>
      <c r="G664" s="57"/>
      <c r="H664" s="57"/>
      <c r="I664" s="57"/>
      <c r="J664" s="58"/>
      <c r="K664" s="58"/>
      <c r="L664" s="57"/>
      <c r="M664" s="63"/>
      <c r="N664" s="63"/>
      <c r="O664" s="57"/>
      <c r="P664" s="59" t="str">
        <f>IF($A664="","",IF($K664="","NO END DATE",IF($K664&lt;TODAY(),"ENDED",IF($K664&lt;=TODAY()+30,"DUE IN 30 DAYS",IF($K664&lt;=TODAY()+60,"DUE IN 60 DAYS","CURRENT")))))</f>
        <v/>
      </c>
      <c r="Q664" s="57"/>
    </row>
    <row r="665" spans="1:17">
      <c r="A665" s="57"/>
      <c r="B665" s="57"/>
      <c r="C665" s="57"/>
      <c r="D665" s="57"/>
      <c r="E665" s="57"/>
      <c r="F665" s="57"/>
      <c r="G665" s="57"/>
      <c r="H665" s="57"/>
      <c r="I665" s="57"/>
      <c r="J665" s="58"/>
      <c r="K665" s="58"/>
      <c r="L665" s="57"/>
      <c r="M665" s="63"/>
      <c r="N665" s="63"/>
      <c r="O665" s="57"/>
      <c r="P665" s="59" t="str">
        <f>IF($A665="","",IF($K665="","NO END DATE",IF($K665&lt;TODAY(),"ENDED",IF($K665&lt;=TODAY()+30,"DUE IN 30 DAYS",IF($K665&lt;=TODAY()+60,"DUE IN 60 DAYS","CURRENT")))))</f>
        <v/>
      </c>
      <c r="Q665" s="57"/>
    </row>
    <row r="666" spans="1:17">
      <c r="A666" s="57"/>
      <c r="B666" s="57"/>
      <c r="C666" s="57"/>
      <c r="D666" s="57"/>
      <c r="E666" s="57"/>
      <c r="F666" s="57"/>
      <c r="G666" s="57"/>
      <c r="H666" s="57"/>
      <c r="I666" s="57"/>
      <c r="J666" s="58"/>
      <c r="K666" s="58"/>
      <c r="L666" s="57"/>
      <c r="M666" s="63"/>
      <c r="N666" s="63"/>
      <c r="O666" s="57"/>
      <c r="P666" s="59" t="str">
        <f>IF($A666="","",IF($K666="","NO END DATE",IF($K666&lt;TODAY(),"ENDED",IF($K666&lt;=TODAY()+30,"DUE IN 30 DAYS",IF($K666&lt;=TODAY()+60,"DUE IN 60 DAYS","CURRENT")))))</f>
        <v/>
      </c>
      <c r="Q666" s="57"/>
    </row>
    <row r="667" spans="1:17">
      <c r="A667" s="57"/>
      <c r="B667" s="57"/>
      <c r="C667" s="57"/>
      <c r="D667" s="57"/>
      <c r="E667" s="57"/>
      <c r="F667" s="57"/>
      <c r="G667" s="57"/>
      <c r="H667" s="57"/>
      <c r="I667" s="57"/>
      <c r="J667" s="58"/>
      <c r="K667" s="58"/>
      <c r="L667" s="57"/>
      <c r="M667" s="63"/>
      <c r="N667" s="63"/>
      <c r="O667" s="57"/>
      <c r="P667" s="59" t="str">
        <f>IF($A667="","",IF($K667="","NO END DATE",IF($K667&lt;TODAY(),"ENDED",IF($K667&lt;=TODAY()+30,"DUE IN 30 DAYS",IF($K667&lt;=TODAY()+60,"DUE IN 60 DAYS","CURRENT")))))</f>
        <v/>
      </c>
      <c r="Q667" s="57"/>
    </row>
    <row r="668" spans="1:17">
      <c r="A668" s="57"/>
      <c r="B668" s="57"/>
      <c r="C668" s="57"/>
      <c r="D668" s="57"/>
      <c r="E668" s="57"/>
      <c r="F668" s="57"/>
      <c r="G668" s="57"/>
      <c r="H668" s="57"/>
      <c r="I668" s="57"/>
      <c r="J668" s="58"/>
      <c r="K668" s="58"/>
      <c r="L668" s="57"/>
      <c r="M668" s="63"/>
      <c r="N668" s="63"/>
      <c r="O668" s="57"/>
      <c r="P668" s="59" t="str">
        <f>IF($A668="","",IF($K668="","NO END DATE",IF($K668&lt;TODAY(),"ENDED",IF($K668&lt;=TODAY()+30,"DUE IN 30 DAYS",IF($K668&lt;=TODAY()+60,"DUE IN 60 DAYS","CURRENT")))))</f>
        <v/>
      </c>
      <c r="Q668" s="57"/>
    </row>
    <row r="669" spans="1:17">
      <c r="A669" s="57"/>
      <c r="B669" s="57"/>
      <c r="C669" s="57"/>
      <c r="D669" s="57"/>
      <c r="E669" s="57"/>
      <c r="F669" s="57"/>
      <c r="G669" s="57"/>
      <c r="H669" s="57"/>
      <c r="I669" s="57"/>
      <c r="J669" s="58"/>
      <c r="K669" s="58"/>
      <c r="L669" s="57"/>
      <c r="M669" s="63"/>
      <c r="N669" s="63"/>
      <c r="O669" s="57"/>
      <c r="P669" s="59" t="str">
        <f>IF($A669="","",IF($K669="","NO END DATE",IF($K669&lt;TODAY(),"ENDED",IF($K669&lt;=TODAY()+30,"DUE IN 30 DAYS",IF($K669&lt;=TODAY()+60,"DUE IN 60 DAYS","CURRENT")))))</f>
        <v/>
      </c>
      <c r="Q669" s="57"/>
    </row>
    <row r="670" spans="1:17">
      <c r="A670" s="57"/>
      <c r="B670" s="57"/>
      <c r="C670" s="57"/>
      <c r="D670" s="57"/>
      <c r="E670" s="57"/>
      <c r="F670" s="57"/>
      <c r="G670" s="57"/>
      <c r="H670" s="57"/>
      <c r="I670" s="57"/>
      <c r="J670" s="58"/>
      <c r="K670" s="58"/>
      <c r="L670" s="57"/>
      <c r="M670" s="63"/>
      <c r="N670" s="63"/>
      <c r="O670" s="57"/>
      <c r="P670" s="59" t="str">
        <f>IF($A670="","",IF($K670="","NO END DATE",IF($K670&lt;TODAY(),"ENDED",IF($K670&lt;=TODAY()+30,"DUE IN 30 DAYS",IF($K670&lt;=TODAY()+60,"DUE IN 60 DAYS","CURRENT")))))</f>
        <v/>
      </c>
      <c r="Q670" s="57"/>
    </row>
    <row r="671" spans="1:17">
      <c r="A671" s="57"/>
      <c r="B671" s="57"/>
      <c r="C671" s="57"/>
      <c r="D671" s="57"/>
      <c r="E671" s="57"/>
      <c r="F671" s="57"/>
      <c r="G671" s="57"/>
      <c r="H671" s="57"/>
      <c r="I671" s="57"/>
      <c r="J671" s="58"/>
      <c r="K671" s="58"/>
      <c r="L671" s="57"/>
      <c r="M671" s="63"/>
      <c r="N671" s="63"/>
      <c r="O671" s="57"/>
      <c r="P671" s="59" t="str">
        <f>IF($A671="","",IF($K671="","NO END DATE",IF($K671&lt;TODAY(),"ENDED",IF($K671&lt;=TODAY()+30,"DUE IN 30 DAYS",IF($K671&lt;=TODAY()+60,"DUE IN 60 DAYS","CURRENT")))))</f>
        <v/>
      </c>
      <c r="Q671" s="57"/>
    </row>
    <row r="672" spans="1:17">
      <c r="A672" s="57"/>
      <c r="B672" s="57"/>
      <c r="C672" s="57"/>
      <c r="D672" s="57"/>
      <c r="E672" s="57"/>
      <c r="F672" s="57"/>
      <c r="G672" s="57"/>
      <c r="H672" s="57"/>
      <c r="I672" s="57"/>
      <c r="J672" s="58"/>
      <c r="K672" s="58"/>
      <c r="L672" s="57"/>
      <c r="M672" s="63"/>
      <c r="N672" s="63"/>
      <c r="O672" s="57"/>
      <c r="P672" s="59" t="str">
        <f>IF($A672="","",IF($K672="","NO END DATE",IF($K672&lt;TODAY(),"ENDED",IF($K672&lt;=TODAY()+30,"DUE IN 30 DAYS",IF($K672&lt;=TODAY()+60,"DUE IN 60 DAYS","CURRENT")))))</f>
        <v/>
      </c>
      <c r="Q672" s="57"/>
    </row>
    <row r="673" spans="1:17">
      <c r="A673" s="57"/>
      <c r="B673" s="57"/>
      <c r="C673" s="57"/>
      <c r="D673" s="57"/>
      <c r="E673" s="57"/>
      <c r="F673" s="57"/>
      <c r="G673" s="57"/>
      <c r="H673" s="57"/>
      <c r="I673" s="57"/>
      <c r="J673" s="58"/>
      <c r="K673" s="58"/>
      <c r="L673" s="57"/>
      <c r="M673" s="63"/>
      <c r="N673" s="63"/>
      <c r="O673" s="57"/>
      <c r="P673" s="59" t="str">
        <f>IF($A673="","",IF($K673="","NO END DATE",IF($K673&lt;TODAY(),"ENDED",IF($K673&lt;=TODAY()+30,"DUE IN 30 DAYS",IF($K673&lt;=TODAY()+60,"DUE IN 60 DAYS","CURRENT")))))</f>
        <v/>
      </c>
      <c r="Q673" s="57"/>
    </row>
    <row r="674" spans="1:17">
      <c r="A674" s="57"/>
      <c r="B674" s="57"/>
      <c r="C674" s="57"/>
      <c r="D674" s="57"/>
      <c r="E674" s="57"/>
      <c r="F674" s="57"/>
      <c r="G674" s="57"/>
      <c r="H674" s="57"/>
      <c r="I674" s="57"/>
      <c r="J674" s="58"/>
      <c r="K674" s="58"/>
      <c r="L674" s="57"/>
      <c r="M674" s="63"/>
      <c r="N674" s="63"/>
      <c r="O674" s="57"/>
      <c r="P674" s="59" t="str">
        <f>IF($A674="","",IF($K674="","NO END DATE",IF($K674&lt;TODAY(),"ENDED",IF($K674&lt;=TODAY()+30,"DUE IN 30 DAYS",IF($K674&lt;=TODAY()+60,"DUE IN 60 DAYS","CURRENT")))))</f>
        <v/>
      </c>
      <c r="Q674" s="57"/>
    </row>
    <row r="675" spans="1:17">
      <c r="A675" s="57"/>
      <c r="B675" s="57"/>
      <c r="C675" s="57"/>
      <c r="D675" s="57"/>
      <c r="E675" s="57"/>
      <c r="F675" s="57"/>
      <c r="G675" s="57"/>
      <c r="H675" s="57"/>
      <c r="I675" s="57"/>
      <c r="J675" s="58"/>
      <c r="K675" s="58"/>
      <c r="L675" s="57"/>
      <c r="M675" s="63"/>
      <c r="N675" s="63"/>
      <c r="O675" s="57"/>
      <c r="P675" s="59" t="str">
        <f>IF($A675="","",IF($K675="","NO END DATE",IF($K675&lt;TODAY(),"ENDED",IF($K675&lt;=TODAY()+30,"DUE IN 30 DAYS",IF($K675&lt;=TODAY()+60,"DUE IN 60 DAYS","CURRENT")))))</f>
        <v/>
      </c>
      <c r="Q675" s="57"/>
    </row>
    <row r="676" spans="1:17">
      <c r="A676" s="57"/>
      <c r="B676" s="57"/>
      <c r="C676" s="57"/>
      <c r="D676" s="57"/>
      <c r="E676" s="57"/>
      <c r="F676" s="57"/>
      <c r="G676" s="57"/>
      <c r="H676" s="57"/>
      <c r="I676" s="57"/>
      <c r="J676" s="58"/>
      <c r="K676" s="58"/>
      <c r="L676" s="57"/>
      <c r="M676" s="63"/>
      <c r="N676" s="63"/>
      <c r="O676" s="57"/>
      <c r="P676" s="59" t="str">
        <f>IF($A676="","",IF($K676="","NO END DATE",IF($K676&lt;TODAY(),"ENDED",IF($K676&lt;=TODAY()+30,"DUE IN 30 DAYS",IF($K676&lt;=TODAY()+60,"DUE IN 60 DAYS","CURRENT")))))</f>
        <v/>
      </c>
      <c r="Q676" s="57"/>
    </row>
    <row r="677" spans="1:17">
      <c r="A677" s="57"/>
      <c r="B677" s="57"/>
      <c r="C677" s="57"/>
      <c r="D677" s="57"/>
      <c r="E677" s="57"/>
      <c r="F677" s="57"/>
      <c r="G677" s="57"/>
      <c r="H677" s="57"/>
      <c r="I677" s="57"/>
      <c r="J677" s="58"/>
      <c r="K677" s="58"/>
      <c r="L677" s="57"/>
      <c r="M677" s="63"/>
      <c r="N677" s="63"/>
      <c r="O677" s="57"/>
      <c r="P677" s="59" t="str">
        <f>IF($A677="","",IF($K677="","NO END DATE",IF($K677&lt;TODAY(),"ENDED",IF($K677&lt;=TODAY()+30,"DUE IN 30 DAYS",IF($K677&lt;=TODAY()+60,"DUE IN 60 DAYS","CURRENT")))))</f>
        <v/>
      </c>
      <c r="Q677" s="57"/>
    </row>
    <row r="678" spans="1:17">
      <c r="A678" s="57"/>
      <c r="B678" s="57"/>
      <c r="C678" s="57"/>
      <c r="D678" s="57"/>
      <c r="E678" s="57"/>
      <c r="F678" s="57"/>
      <c r="G678" s="57"/>
      <c r="H678" s="57"/>
      <c r="I678" s="57"/>
      <c r="J678" s="58"/>
      <c r="K678" s="58"/>
      <c r="L678" s="57"/>
      <c r="M678" s="63"/>
      <c r="N678" s="63"/>
      <c r="O678" s="57"/>
      <c r="P678" s="59" t="str">
        <f>IF($A678="","",IF($K678="","NO END DATE",IF($K678&lt;TODAY(),"ENDED",IF($K678&lt;=TODAY()+30,"DUE IN 30 DAYS",IF($K678&lt;=TODAY()+60,"DUE IN 60 DAYS","CURRENT")))))</f>
        <v/>
      </c>
      <c r="Q678" s="57"/>
    </row>
    <row r="679" spans="1:17">
      <c r="A679" s="57"/>
      <c r="B679" s="57"/>
      <c r="C679" s="57"/>
      <c r="D679" s="57"/>
      <c r="E679" s="57"/>
      <c r="F679" s="57"/>
      <c r="G679" s="57"/>
      <c r="H679" s="57"/>
      <c r="I679" s="57"/>
      <c r="J679" s="58"/>
      <c r="K679" s="58"/>
      <c r="L679" s="57"/>
      <c r="M679" s="63"/>
      <c r="N679" s="63"/>
      <c r="O679" s="57"/>
      <c r="P679" s="59" t="str">
        <f>IF($A679="","",IF($K679="","NO END DATE",IF($K679&lt;TODAY(),"ENDED",IF($K679&lt;=TODAY()+30,"DUE IN 30 DAYS",IF($K679&lt;=TODAY()+60,"DUE IN 60 DAYS","CURRENT")))))</f>
        <v/>
      </c>
      <c r="Q679" s="57"/>
    </row>
    <row r="680" spans="1:17">
      <c r="A680" s="57"/>
      <c r="B680" s="57"/>
      <c r="C680" s="57"/>
      <c r="D680" s="57"/>
      <c r="E680" s="57"/>
      <c r="F680" s="57"/>
      <c r="G680" s="57"/>
      <c r="H680" s="57"/>
      <c r="I680" s="57"/>
      <c r="J680" s="58"/>
      <c r="K680" s="58"/>
      <c r="L680" s="57"/>
      <c r="M680" s="63"/>
      <c r="N680" s="63"/>
      <c r="O680" s="57"/>
      <c r="P680" s="59" t="str">
        <f>IF($A680="","",IF($K680="","NO END DATE",IF($K680&lt;TODAY(),"ENDED",IF($K680&lt;=TODAY()+30,"DUE IN 30 DAYS",IF($K680&lt;=TODAY()+60,"DUE IN 60 DAYS","CURRENT")))))</f>
        <v/>
      </c>
      <c r="Q680" s="57"/>
    </row>
    <row r="681" spans="1:17">
      <c r="A681" s="57"/>
      <c r="B681" s="57"/>
      <c r="C681" s="57"/>
      <c r="D681" s="57"/>
      <c r="E681" s="57"/>
      <c r="F681" s="57"/>
      <c r="G681" s="57"/>
      <c r="H681" s="57"/>
      <c r="I681" s="57"/>
      <c r="J681" s="58"/>
      <c r="K681" s="58"/>
      <c r="L681" s="57"/>
      <c r="M681" s="63"/>
      <c r="N681" s="63"/>
      <c r="O681" s="57"/>
      <c r="P681" s="59" t="str">
        <f>IF($A681="","",IF($K681="","NO END DATE",IF($K681&lt;TODAY(),"ENDED",IF($K681&lt;=TODAY()+30,"DUE IN 30 DAYS",IF($K681&lt;=TODAY()+60,"DUE IN 60 DAYS","CURRENT")))))</f>
        <v/>
      </c>
      <c r="Q681" s="57"/>
    </row>
    <row r="682" spans="1:17">
      <c r="A682" s="57"/>
      <c r="B682" s="57"/>
      <c r="C682" s="57"/>
      <c r="D682" s="57"/>
      <c r="E682" s="57"/>
      <c r="F682" s="57"/>
      <c r="G682" s="57"/>
      <c r="H682" s="57"/>
      <c r="I682" s="57"/>
      <c r="J682" s="58"/>
      <c r="K682" s="58"/>
      <c r="L682" s="57"/>
      <c r="M682" s="63"/>
      <c r="N682" s="63"/>
      <c r="O682" s="57"/>
      <c r="P682" s="59" t="str">
        <f>IF($A682="","",IF($K682="","NO END DATE",IF($K682&lt;TODAY(),"ENDED",IF($K682&lt;=TODAY()+30,"DUE IN 30 DAYS",IF($K682&lt;=TODAY()+60,"DUE IN 60 DAYS","CURRENT")))))</f>
        <v/>
      </c>
      <c r="Q682" s="57"/>
    </row>
    <row r="683" spans="1:17">
      <c r="A683" s="57"/>
      <c r="B683" s="57"/>
      <c r="C683" s="57"/>
      <c r="D683" s="57"/>
      <c r="E683" s="57"/>
      <c r="F683" s="57"/>
      <c r="G683" s="57"/>
      <c r="H683" s="57"/>
      <c r="I683" s="57"/>
      <c r="J683" s="58"/>
      <c r="K683" s="58"/>
      <c r="L683" s="57"/>
      <c r="M683" s="63"/>
      <c r="N683" s="63"/>
      <c r="O683" s="57"/>
      <c r="P683" s="59" t="str">
        <f>IF($A683="","",IF($K683="","NO END DATE",IF($K683&lt;TODAY(),"ENDED",IF($K683&lt;=TODAY()+30,"DUE IN 30 DAYS",IF($K683&lt;=TODAY()+60,"DUE IN 60 DAYS","CURRENT")))))</f>
        <v/>
      </c>
      <c r="Q683" s="57"/>
    </row>
    <row r="684" spans="1:17">
      <c r="A684" s="57"/>
      <c r="B684" s="57"/>
      <c r="C684" s="57"/>
      <c r="D684" s="57"/>
      <c r="E684" s="57"/>
      <c r="F684" s="57"/>
      <c r="G684" s="57"/>
      <c r="H684" s="57"/>
      <c r="I684" s="57"/>
      <c r="J684" s="58"/>
      <c r="K684" s="58"/>
      <c r="L684" s="57"/>
      <c r="M684" s="63"/>
      <c r="N684" s="63"/>
      <c r="O684" s="57"/>
      <c r="P684" s="59" t="str">
        <f>IF($A684="","",IF($K684="","NO END DATE",IF($K684&lt;TODAY(),"ENDED",IF($K684&lt;=TODAY()+30,"DUE IN 30 DAYS",IF($K684&lt;=TODAY()+60,"DUE IN 60 DAYS","CURRENT")))))</f>
        <v/>
      </c>
      <c r="Q684" s="57"/>
    </row>
    <row r="685" spans="1:17">
      <c r="A685" s="57"/>
      <c r="B685" s="57"/>
      <c r="C685" s="57"/>
      <c r="D685" s="57"/>
      <c r="E685" s="57"/>
      <c r="F685" s="57"/>
      <c r="G685" s="57"/>
      <c r="H685" s="57"/>
      <c r="I685" s="57"/>
      <c r="J685" s="58"/>
      <c r="K685" s="58"/>
      <c r="L685" s="57"/>
      <c r="M685" s="63"/>
      <c r="N685" s="63"/>
      <c r="O685" s="57"/>
      <c r="P685" s="59" t="str">
        <f>IF($A685="","",IF($K685="","NO END DATE",IF($K685&lt;TODAY(),"ENDED",IF($K685&lt;=TODAY()+30,"DUE IN 30 DAYS",IF($K685&lt;=TODAY()+60,"DUE IN 60 DAYS","CURRENT")))))</f>
        <v/>
      </c>
      <c r="Q685" s="57"/>
    </row>
    <row r="686" spans="1:17">
      <c r="A686" s="57"/>
      <c r="B686" s="57"/>
      <c r="C686" s="57"/>
      <c r="D686" s="57"/>
      <c r="E686" s="57"/>
      <c r="F686" s="57"/>
      <c r="G686" s="57"/>
      <c r="H686" s="57"/>
      <c r="I686" s="57"/>
      <c r="J686" s="58"/>
      <c r="K686" s="58"/>
      <c r="L686" s="57"/>
      <c r="M686" s="63"/>
      <c r="N686" s="63"/>
      <c r="O686" s="57"/>
      <c r="P686" s="59" t="str">
        <f>IF($A686="","",IF($K686="","NO END DATE",IF($K686&lt;TODAY(),"ENDED",IF($K686&lt;=TODAY()+30,"DUE IN 30 DAYS",IF($K686&lt;=TODAY()+60,"DUE IN 60 DAYS","CURRENT")))))</f>
        <v/>
      </c>
      <c r="Q686" s="57"/>
    </row>
    <row r="687" spans="1:17">
      <c r="A687" s="57"/>
      <c r="B687" s="57"/>
      <c r="C687" s="57"/>
      <c r="D687" s="57"/>
      <c r="E687" s="57"/>
      <c r="F687" s="57"/>
      <c r="G687" s="57"/>
      <c r="H687" s="57"/>
      <c r="I687" s="57"/>
      <c r="J687" s="58"/>
      <c r="K687" s="58"/>
      <c r="L687" s="57"/>
      <c r="M687" s="63"/>
      <c r="N687" s="63"/>
      <c r="O687" s="57"/>
      <c r="P687" s="59" t="str">
        <f>IF($A687="","",IF($K687="","NO END DATE",IF($K687&lt;TODAY(),"ENDED",IF($K687&lt;=TODAY()+30,"DUE IN 30 DAYS",IF($K687&lt;=TODAY()+60,"DUE IN 60 DAYS","CURRENT")))))</f>
        <v/>
      </c>
      <c r="Q687" s="57"/>
    </row>
    <row r="688" spans="1:17">
      <c r="A688" s="57"/>
      <c r="B688" s="57"/>
      <c r="C688" s="57"/>
      <c r="D688" s="57"/>
      <c r="E688" s="57"/>
      <c r="F688" s="57"/>
      <c r="G688" s="57"/>
      <c r="H688" s="57"/>
      <c r="I688" s="57"/>
      <c r="J688" s="58"/>
      <c r="K688" s="58"/>
      <c r="L688" s="57"/>
      <c r="M688" s="63"/>
      <c r="N688" s="63"/>
      <c r="O688" s="57"/>
      <c r="P688" s="59" t="str">
        <f>IF($A688="","",IF($K688="","NO END DATE",IF($K688&lt;TODAY(),"ENDED",IF($K688&lt;=TODAY()+30,"DUE IN 30 DAYS",IF($K688&lt;=TODAY()+60,"DUE IN 60 DAYS","CURRENT")))))</f>
        <v/>
      </c>
      <c r="Q688" s="57"/>
    </row>
    <row r="689" spans="1:17">
      <c r="A689" s="57"/>
      <c r="B689" s="57"/>
      <c r="C689" s="57"/>
      <c r="D689" s="57"/>
      <c r="E689" s="57"/>
      <c r="F689" s="57"/>
      <c r="G689" s="57"/>
      <c r="H689" s="57"/>
      <c r="I689" s="57"/>
      <c r="J689" s="58"/>
      <c r="K689" s="58"/>
      <c r="L689" s="57"/>
      <c r="M689" s="63"/>
      <c r="N689" s="63"/>
      <c r="O689" s="57"/>
      <c r="P689" s="59" t="str">
        <f>IF($A689="","",IF($K689="","NO END DATE",IF($K689&lt;TODAY(),"ENDED",IF($K689&lt;=TODAY()+30,"DUE IN 30 DAYS",IF($K689&lt;=TODAY()+60,"DUE IN 60 DAYS","CURRENT")))))</f>
        <v/>
      </c>
      <c r="Q689" s="57"/>
    </row>
    <row r="690" spans="1:17">
      <c r="A690" s="57"/>
      <c r="B690" s="57"/>
      <c r="C690" s="57"/>
      <c r="D690" s="57"/>
      <c r="E690" s="57"/>
      <c r="F690" s="57"/>
      <c r="G690" s="57"/>
      <c r="H690" s="57"/>
      <c r="I690" s="57"/>
      <c r="J690" s="58"/>
      <c r="K690" s="58"/>
      <c r="L690" s="57"/>
      <c r="M690" s="63"/>
      <c r="N690" s="63"/>
      <c r="O690" s="57"/>
      <c r="P690" s="59" t="str">
        <f>IF($A690="","",IF($K690="","NO END DATE",IF($K690&lt;TODAY(),"ENDED",IF($K690&lt;=TODAY()+30,"DUE IN 30 DAYS",IF($K690&lt;=TODAY()+60,"DUE IN 60 DAYS","CURRENT")))))</f>
        <v/>
      </c>
      <c r="Q690" s="57"/>
    </row>
    <row r="691" spans="1:17">
      <c r="A691" s="57"/>
      <c r="B691" s="57"/>
      <c r="C691" s="57"/>
      <c r="D691" s="57"/>
      <c r="E691" s="57"/>
      <c r="F691" s="57"/>
      <c r="G691" s="57"/>
      <c r="H691" s="57"/>
      <c r="I691" s="57"/>
      <c r="J691" s="58"/>
      <c r="K691" s="58"/>
      <c r="L691" s="57"/>
      <c r="M691" s="63"/>
      <c r="N691" s="63"/>
      <c r="O691" s="57"/>
      <c r="P691" s="59" t="str">
        <f>IF($A691="","",IF($K691="","NO END DATE",IF($K691&lt;TODAY(),"ENDED",IF($K691&lt;=TODAY()+30,"DUE IN 30 DAYS",IF($K691&lt;=TODAY()+60,"DUE IN 60 DAYS","CURRENT")))))</f>
        <v/>
      </c>
      <c r="Q691" s="57"/>
    </row>
    <row r="692" spans="1:17">
      <c r="A692" s="57"/>
      <c r="B692" s="57"/>
      <c r="C692" s="57"/>
      <c r="D692" s="57"/>
      <c r="E692" s="57"/>
      <c r="F692" s="57"/>
      <c r="G692" s="57"/>
      <c r="H692" s="57"/>
      <c r="I692" s="57"/>
      <c r="J692" s="58"/>
      <c r="K692" s="58"/>
      <c r="L692" s="57"/>
      <c r="M692" s="63"/>
      <c r="N692" s="63"/>
      <c r="O692" s="57"/>
      <c r="P692" s="59" t="str">
        <f>IF($A692="","",IF($K692="","NO END DATE",IF($K692&lt;TODAY(),"ENDED",IF($K692&lt;=TODAY()+30,"DUE IN 30 DAYS",IF($K692&lt;=TODAY()+60,"DUE IN 60 DAYS","CURRENT")))))</f>
        <v/>
      </c>
      <c r="Q692" s="57"/>
    </row>
    <row r="693" spans="1:17">
      <c r="A693" s="57"/>
      <c r="B693" s="57"/>
      <c r="C693" s="57"/>
      <c r="D693" s="57"/>
      <c r="E693" s="57"/>
      <c r="F693" s="57"/>
      <c r="G693" s="57"/>
      <c r="H693" s="57"/>
      <c r="I693" s="57"/>
      <c r="J693" s="58"/>
      <c r="K693" s="58"/>
      <c r="L693" s="57"/>
      <c r="M693" s="63"/>
      <c r="N693" s="63"/>
      <c r="O693" s="57"/>
      <c r="P693" s="59" t="str">
        <f>IF($A693="","",IF($K693="","NO END DATE",IF($K693&lt;TODAY(),"ENDED",IF($K693&lt;=TODAY()+30,"DUE IN 30 DAYS",IF($K693&lt;=TODAY()+60,"DUE IN 60 DAYS","CURRENT")))))</f>
        <v/>
      </c>
      <c r="Q693" s="57"/>
    </row>
    <row r="694" spans="1:17">
      <c r="A694" s="57"/>
      <c r="B694" s="57"/>
      <c r="C694" s="57"/>
      <c r="D694" s="57"/>
      <c r="E694" s="57"/>
      <c r="F694" s="57"/>
      <c r="G694" s="57"/>
      <c r="H694" s="57"/>
      <c r="I694" s="57"/>
      <c r="J694" s="58"/>
      <c r="K694" s="58"/>
      <c r="L694" s="57"/>
      <c r="M694" s="63"/>
      <c r="N694" s="63"/>
      <c r="O694" s="57"/>
      <c r="P694" s="59" t="str">
        <f>IF($A694="","",IF($K694="","NO END DATE",IF($K694&lt;TODAY(),"ENDED",IF($K694&lt;=TODAY()+30,"DUE IN 30 DAYS",IF($K694&lt;=TODAY()+60,"DUE IN 60 DAYS","CURRENT")))))</f>
        <v/>
      </c>
      <c r="Q694" s="57"/>
    </row>
    <row r="695" spans="1:17">
      <c r="A695" s="57"/>
      <c r="B695" s="57"/>
      <c r="C695" s="57"/>
      <c r="D695" s="57"/>
      <c r="E695" s="57"/>
      <c r="F695" s="57"/>
      <c r="G695" s="57"/>
      <c r="H695" s="57"/>
      <c r="I695" s="57"/>
      <c r="J695" s="58"/>
      <c r="K695" s="58"/>
      <c r="L695" s="57"/>
      <c r="M695" s="63"/>
      <c r="N695" s="63"/>
      <c r="O695" s="57"/>
      <c r="P695" s="59" t="str">
        <f>IF($A695="","",IF($K695="","NO END DATE",IF($K695&lt;TODAY(),"ENDED",IF($K695&lt;=TODAY()+30,"DUE IN 30 DAYS",IF($K695&lt;=TODAY()+60,"DUE IN 60 DAYS","CURRENT")))))</f>
        <v/>
      </c>
      <c r="Q695" s="57"/>
    </row>
    <row r="696" spans="1:17">
      <c r="A696" s="57"/>
      <c r="B696" s="57"/>
      <c r="C696" s="57"/>
      <c r="D696" s="57"/>
      <c r="E696" s="57"/>
      <c r="F696" s="57"/>
      <c r="G696" s="57"/>
      <c r="H696" s="57"/>
      <c r="I696" s="57"/>
      <c r="J696" s="58"/>
      <c r="K696" s="58"/>
      <c r="L696" s="57"/>
      <c r="M696" s="63"/>
      <c r="N696" s="63"/>
      <c r="O696" s="57"/>
      <c r="P696" s="59" t="str">
        <f>IF($A696="","",IF($K696="","NO END DATE",IF($K696&lt;TODAY(),"ENDED",IF($K696&lt;=TODAY()+30,"DUE IN 30 DAYS",IF($K696&lt;=TODAY()+60,"DUE IN 60 DAYS","CURRENT")))))</f>
        <v/>
      </c>
      <c r="Q696" s="57"/>
    </row>
    <row r="697" spans="1:17">
      <c r="A697" s="57"/>
      <c r="B697" s="57"/>
      <c r="C697" s="57"/>
      <c r="D697" s="57"/>
      <c r="E697" s="57"/>
      <c r="F697" s="57"/>
      <c r="G697" s="57"/>
      <c r="H697" s="57"/>
      <c r="I697" s="57"/>
      <c r="J697" s="58"/>
      <c r="K697" s="58"/>
      <c r="L697" s="57"/>
      <c r="M697" s="63"/>
      <c r="N697" s="63"/>
      <c r="O697" s="57"/>
      <c r="P697" s="59" t="str">
        <f>IF($A697="","",IF($K697="","NO END DATE",IF($K697&lt;TODAY(),"ENDED",IF($K697&lt;=TODAY()+30,"DUE IN 30 DAYS",IF($K697&lt;=TODAY()+60,"DUE IN 60 DAYS","CURRENT")))))</f>
        <v/>
      </c>
      <c r="Q697" s="57"/>
    </row>
    <row r="698" spans="1:17">
      <c r="A698" s="57"/>
      <c r="B698" s="57"/>
      <c r="C698" s="57"/>
      <c r="D698" s="57"/>
      <c r="E698" s="57"/>
      <c r="F698" s="57"/>
      <c r="G698" s="57"/>
      <c r="H698" s="57"/>
      <c r="I698" s="57"/>
      <c r="J698" s="58"/>
      <c r="K698" s="58"/>
      <c r="L698" s="57"/>
      <c r="M698" s="63"/>
      <c r="N698" s="63"/>
      <c r="O698" s="57"/>
      <c r="P698" s="59" t="str">
        <f>IF($A698="","",IF($K698="","NO END DATE",IF($K698&lt;TODAY(),"ENDED",IF($K698&lt;=TODAY()+30,"DUE IN 30 DAYS",IF($K698&lt;=TODAY()+60,"DUE IN 60 DAYS","CURRENT")))))</f>
        <v/>
      </c>
      <c r="Q698" s="57"/>
    </row>
    <row r="699" spans="1:17">
      <c r="A699" s="57"/>
      <c r="B699" s="57"/>
      <c r="C699" s="57"/>
      <c r="D699" s="57"/>
      <c r="E699" s="57"/>
      <c r="F699" s="57"/>
      <c r="G699" s="57"/>
      <c r="H699" s="57"/>
      <c r="I699" s="57"/>
      <c r="J699" s="58"/>
      <c r="K699" s="58"/>
      <c r="L699" s="57"/>
      <c r="M699" s="63"/>
      <c r="N699" s="63"/>
      <c r="O699" s="57"/>
      <c r="P699" s="59" t="str">
        <f>IF($A699="","",IF($K699="","NO END DATE",IF($K699&lt;TODAY(),"ENDED",IF($K699&lt;=TODAY()+30,"DUE IN 30 DAYS",IF($K699&lt;=TODAY()+60,"DUE IN 60 DAYS","CURRENT")))))</f>
        <v/>
      </c>
      <c r="Q699" s="57"/>
    </row>
    <row r="700" spans="1:17">
      <c r="A700" s="57"/>
      <c r="B700" s="57"/>
      <c r="C700" s="57"/>
      <c r="D700" s="57"/>
      <c r="E700" s="57"/>
      <c r="F700" s="57"/>
      <c r="G700" s="57"/>
      <c r="H700" s="57"/>
      <c r="I700" s="57"/>
      <c r="J700" s="58"/>
      <c r="K700" s="58"/>
      <c r="L700" s="57"/>
      <c r="M700" s="63"/>
      <c r="N700" s="63"/>
      <c r="O700" s="57"/>
      <c r="P700" s="59" t="str">
        <f>IF($A700="","",IF($K700="","NO END DATE",IF($K700&lt;TODAY(),"ENDED",IF($K700&lt;=TODAY()+30,"DUE IN 30 DAYS",IF($K700&lt;=TODAY()+60,"DUE IN 60 DAYS","CURRENT")))))</f>
        <v/>
      </c>
      <c r="Q700" s="57"/>
    </row>
    <row r="701" spans="1:17">
      <c r="A701" s="57"/>
      <c r="B701" s="57"/>
      <c r="C701" s="57"/>
      <c r="D701" s="57"/>
      <c r="E701" s="57"/>
      <c r="F701" s="57"/>
      <c r="G701" s="57"/>
      <c r="H701" s="57"/>
      <c r="I701" s="57"/>
      <c r="J701" s="58"/>
      <c r="K701" s="58"/>
      <c r="L701" s="57"/>
      <c r="M701" s="63"/>
      <c r="N701" s="63"/>
      <c r="O701" s="57"/>
      <c r="P701" s="59" t="str">
        <f>IF($A701="","",IF($K701="","NO END DATE",IF($K701&lt;TODAY(),"ENDED",IF($K701&lt;=TODAY()+30,"DUE IN 30 DAYS",IF($K701&lt;=TODAY()+60,"DUE IN 60 DAYS","CURRENT")))))</f>
        <v/>
      </c>
      <c r="Q701" s="57"/>
    </row>
    <row r="702" spans="1:17">
      <c r="A702" s="57"/>
      <c r="B702" s="57"/>
      <c r="C702" s="57"/>
      <c r="D702" s="57"/>
      <c r="E702" s="57"/>
      <c r="F702" s="57"/>
      <c r="G702" s="57"/>
      <c r="H702" s="57"/>
      <c r="I702" s="57"/>
      <c r="J702" s="58"/>
      <c r="K702" s="58"/>
      <c r="L702" s="57"/>
      <c r="M702" s="63"/>
      <c r="N702" s="63"/>
      <c r="O702" s="57"/>
      <c r="P702" s="59" t="str">
        <f>IF($A702="","",IF($K702="","NO END DATE",IF($K702&lt;TODAY(),"ENDED",IF($K702&lt;=TODAY()+30,"DUE IN 30 DAYS",IF($K702&lt;=TODAY()+60,"DUE IN 60 DAYS","CURRENT")))))</f>
        <v/>
      </c>
      <c r="Q702" s="57"/>
    </row>
    <row r="703" spans="1:17">
      <c r="A703" s="57"/>
      <c r="B703" s="57"/>
      <c r="C703" s="57"/>
      <c r="D703" s="57"/>
      <c r="E703" s="57"/>
      <c r="F703" s="57"/>
      <c r="G703" s="57"/>
      <c r="H703" s="57"/>
      <c r="I703" s="57"/>
      <c r="J703" s="58"/>
      <c r="K703" s="58"/>
      <c r="L703" s="57"/>
      <c r="M703" s="63"/>
      <c r="N703" s="63"/>
      <c r="O703" s="57"/>
      <c r="P703" s="59" t="str">
        <f>IF($A703="","",IF($K703="","NO END DATE",IF($K703&lt;TODAY(),"ENDED",IF($K703&lt;=TODAY()+30,"DUE IN 30 DAYS",IF($K703&lt;=TODAY()+60,"DUE IN 60 DAYS","CURRENT")))))</f>
        <v/>
      </c>
      <c r="Q703" s="57"/>
    </row>
    <row r="704" spans="1:17">
      <c r="A704" s="57"/>
      <c r="B704" s="57"/>
      <c r="C704" s="57"/>
      <c r="D704" s="57"/>
      <c r="E704" s="57"/>
      <c r="F704" s="57"/>
      <c r="G704" s="57"/>
      <c r="H704" s="57"/>
      <c r="I704" s="57"/>
      <c r="J704" s="58"/>
      <c r="K704" s="58"/>
      <c r="L704" s="57"/>
      <c r="M704" s="63"/>
      <c r="N704" s="63"/>
      <c r="O704" s="57"/>
      <c r="P704" s="59" t="str">
        <f>IF($A704="","",IF($K704="","NO END DATE",IF($K704&lt;TODAY(),"ENDED",IF($K704&lt;=TODAY()+30,"DUE IN 30 DAYS",IF($K704&lt;=TODAY()+60,"DUE IN 60 DAYS","CURRENT")))))</f>
        <v/>
      </c>
      <c r="Q704" s="57"/>
    </row>
    <row r="705" spans="1:17">
      <c r="A705" s="57"/>
      <c r="B705" s="57"/>
      <c r="C705" s="57"/>
      <c r="D705" s="57"/>
      <c r="E705" s="57"/>
      <c r="F705" s="57"/>
      <c r="G705" s="57"/>
      <c r="H705" s="57"/>
      <c r="I705" s="57"/>
      <c r="J705" s="58"/>
      <c r="K705" s="58"/>
      <c r="L705" s="57"/>
      <c r="M705" s="63"/>
      <c r="N705" s="63"/>
      <c r="O705" s="57"/>
      <c r="P705" s="59" t="str">
        <f>IF($A705="","",IF($K705="","NO END DATE",IF($K705&lt;TODAY(),"ENDED",IF($K705&lt;=TODAY()+30,"DUE IN 30 DAYS",IF($K705&lt;=TODAY()+60,"DUE IN 60 DAYS","CURRENT")))))</f>
        <v/>
      </c>
      <c r="Q705" s="57"/>
    </row>
    <row r="706" spans="1:17">
      <c r="A706" s="57"/>
      <c r="B706" s="57"/>
      <c r="C706" s="57"/>
      <c r="D706" s="57"/>
      <c r="E706" s="57"/>
      <c r="F706" s="57"/>
      <c r="G706" s="57"/>
      <c r="H706" s="57"/>
      <c r="I706" s="57"/>
      <c r="J706" s="58"/>
      <c r="K706" s="58"/>
      <c r="L706" s="57"/>
      <c r="M706" s="63"/>
      <c r="N706" s="63"/>
      <c r="O706" s="57"/>
      <c r="P706" s="59" t="str">
        <f>IF($A706="","",IF($K706="","NO END DATE",IF($K706&lt;TODAY(),"ENDED",IF($K706&lt;=TODAY()+30,"DUE IN 30 DAYS",IF($K706&lt;=TODAY()+60,"DUE IN 60 DAYS","CURRENT")))))</f>
        <v/>
      </c>
      <c r="Q706" s="57"/>
    </row>
    <row r="707" spans="1:17">
      <c r="A707" s="57"/>
      <c r="B707" s="57"/>
      <c r="C707" s="57"/>
      <c r="D707" s="57"/>
      <c r="E707" s="57"/>
      <c r="F707" s="57"/>
      <c r="G707" s="57"/>
      <c r="H707" s="57"/>
      <c r="I707" s="57"/>
      <c r="J707" s="58"/>
      <c r="K707" s="58"/>
      <c r="L707" s="57"/>
      <c r="M707" s="63"/>
      <c r="N707" s="63"/>
      <c r="O707" s="57"/>
      <c r="P707" s="59" t="str">
        <f>IF($A707="","",IF($K707="","NO END DATE",IF($K707&lt;TODAY(),"ENDED",IF($K707&lt;=TODAY()+30,"DUE IN 30 DAYS",IF($K707&lt;=TODAY()+60,"DUE IN 60 DAYS","CURRENT")))))</f>
        <v/>
      </c>
      <c r="Q707" s="57"/>
    </row>
    <row r="708" spans="1:17">
      <c r="A708" s="57"/>
      <c r="B708" s="57"/>
      <c r="C708" s="57"/>
      <c r="D708" s="57"/>
      <c r="E708" s="57"/>
      <c r="F708" s="57"/>
      <c r="G708" s="57"/>
      <c r="H708" s="57"/>
      <c r="I708" s="57"/>
      <c r="J708" s="58"/>
      <c r="K708" s="58"/>
      <c r="L708" s="57"/>
      <c r="M708" s="63"/>
      <c r="N708" s="63"/>
      <c r="O708" s="57"/>
      <c r="P708" s="59" t="str">
        <f>IF($A708="","",IF($K708="","NO END DATE",IF($K708&lt;TODAY(),"ENDED",IF($K708&lt;=TODAY()+30,"DUE IN 30 DAYS",IF($K708&lt;=TODAY()+60,"DUE IN 60 DAYS","CURRENT")))))</f>
        <v/>
      </c>
      <c r="Q708" s="57"/>
    </row>
    <row r="709" spans="1:17">
      <c r="A709" s="57"/>
      <c r="B709" s="57"/>
      <c r="C709" s="57"/>
      <c r="D709" s="57"/>
      <c r="E709" s="57"/>
      <c r="F709" s="57"/>
      <c r="G709" s="57"/>
      <c r="H709" s="57"/>
      <c r="I709" s="57"/>
      <c r="J709" s="58"/>
      <c r="K709" s="58"/>
      <c r="L709" s="57"/>
      <c r="M709" s="63"/>
      <c r="N709" s="63"/>
      <c r="O709" s="57"/>
      <c r="P709" s="59" t="str">
        <f>IF($A709="","",IF($K709="","NO END DATE",IF($K709&lt;TODAY(),"ENDED",IF($K709&lt;=TODAY()+30,"DUE IN 30 DAYS",IF($K709&lt;=TODAY()+60,"DUE IN 60 DAYS","CURRENT")))))</f>
        <v/>
      </c>
      <c r="Q709" s="57"/>
    </row>
    <row r="710" spans="1:17">
      <c r="A710" s="57"/>
      <c r="B710" s="57"/>
      <c r="C710" s="57"/>
      <c r="D710" s="57"/>
      <c r="E710" s="57"/>
      <c r="F710" s="57"/>
      <c r="G710" s="57"/>
      <c r="H710" s="57"/>
      <c r="I710" s="57"/>
      <c r="J710" s="58"/>
      <c r="K710" s="58"/>
      <c r="L710" s="57"/>
      <c r="M710" s="63"/>
      <c r="N710" s="63"/>
      <c r="O710" s="57"/>
      <c r="P710" s="59" t="str">
        <f>IF($A710="","",IF($K710="","NO END DATE",IF($K710&lt;TODAY(),"ENDED",IF($K710&lt;=TODAY()+30,"DUE IN 30 DAYS",IF($K710&lt;=TODAY()+60,"DUE IN 60 DAYS","CURRENT")))))</f>
        <v/>
      </c>
      <c r="Q710" s="57"/>
    </row>
    <row r="711" spans="1:17">
      <c r="A711" s="57"/>
      <c r="B711" s="57"/>
      <c r="C711" s="57"/>
      <c r="D711" s="57"/>
      <c r="E711" s="57"/>
      <c r="F711" s="57"/>
      <c r="G711" s="57"/>
      <c r="H711" s="57"/>
      <c r="I711" s="57"/>
      <c r="J711" s="58"/>
      <c r="K711" s="58"/>
      <c r="L711" s="57"/>
      <c r="M711" s="63"/>
      <c r="N711" s="63"/>
      <c r="O711" s="57"/>
      <c r="P711" s="59" t="str">
        <f>IF($A711="","",IF($K711="","NO END DATE",IF($K711&lt;TODAY(),"ENDED",IF($K711&lt;=TODAY()+30,"DUE IN 30 DAYS",IF($K711&lt;=TODAY()+60,"DUE IN 60 DAYS","CURRENT")))))</f>
        <v/>
      </c>
      <c r="Q711" s="57"/>
    </row>
    <row r="712" spans="1:17">
      <c r="A712" s="57"/>
      <c r="B712" s="57"/>
      <c r="C712" s="57"/>
      <c r="D712" s="57"/>
      <c r="E712" s="57"/>
      <c r="F712" s="57"/>
      <c r="G712" s="57"/>
      <c r="H712" s="57"/>
      <c r="I712" s="57"/>
      <c r="J712" s="58"/>
      <c r="K712" s="58"/>
      <c r="L712" s="57"/>
      <c r="M712" s="63"/>
      <c r="N712" s="63"/>
      <c r="O712" s="57"/>
      <c r="P712" s="59" t="str">
        <f>IF($A712="","",IF($K712="","NO END DATE",IF($K712&lt;TODAY(),"ENDED",IF($K712&lt;=TODAY()+30,"DUE IN 30 DAYS",IF($K712&lt;=TODAY()+60,"DUE IN 60 DAYS","CURRENT")))))</f>
        <v/>
      </c>
      <c r="Q712" s="57"/>
    </row>
    <row r="713" spans="1:17">
      <c r="A713" s="57"/>
      <c r="B713" s="57"/>
      <c r="C713" s="57"/>
      <c r="D713" s="57"/>
      <c r="E713" s="57"/>
      <c r="F713" s="57"/>
      <c r="G713" s="57"/>
      <c r="H713" s="57"/>
      <c r="I713" s="57"/>
      <c r="J713" s="58"/>
      <c r="K713" s="58"/>
      <c r="L713" s="57"/>
      <c r="M713" s="63"/>
      <c r="N713" s="63"/>
      <c r="O713" s="57"/>
      <c r="P713" s="59" t="str">
        <f>IF($A713="","",IF($K713="","NO END DATE",IF($K713&lt;TODAY(),"ENDED",IF($K713&lt;=TODAY()+30,"DUE IN 30 DAYS",IF($K713&lt;=TODAY()+60,"DUE IN 60 DAYS","CURRENT")))))</f>
        <v/>
      </c>
      <c r="Q713" s="57"/>
    </row>
    <row r="714" spans="1:17">
      <c r="A714" s="57"/>
      <c r="B714" s="57"/>
      <c r="C714" s="57"/>
      <c r="D714" s="57"/>
      <c r="E714" s="57"/>
      <c r="F714" s="57"/>
      <c r="G714" s="57"/>
      <c r="H714" s="57"/>
      <c r="I714" s="57"/>
      <c r="J714" s="58"/>
      <c r="K714" s="58"/>
      <c r="L714" s="57"/>
      <c r="M714" s="63"/>
      <c r="N714" s="63"/>
      <c r="O714" s="57"/>
      <c r="P714" s="59" t="str">
        <f>IF($A714="","",IF($K714="","NO END DATE",IF($K714&lt;TODAY(),"ENDED",IF($K714&lt;=TODAY()+30,"DUE IN 30 DAYS",IF($K714&lt;=TODAY()+60,"DUE IN 60 DAYS","CURRENT")))))</f>
        <v/>
      </c>
      <c r="Q714" s="57"/>
    </row>
    <row r="715" spans="1:17">
      <c r="A715" s="57"/>
      <c r="B715" s="57"/>
      <c r="C715" s="57"/>
      <c r="D715" s="57"/>
      <c r="E715" s="57"/>
      <c r="F715" s="57"/>
      <c r="G715" s="57"/>
      <c r="H715" s="57"/>
      <c r="I715" s="57"/>
      <c r="J715" s="58"/>
      <c r="K715" s="58"/>
      <c r="L715" s="57"/>
      <c r="M715" s="63"/>
      <c r="N715" s="63"/>
      <c r="O715" s="57"/>
      <c r="P715" s="59" t="str">
        <f>IF($A715="","",IF($K715="","NO END DATE",IF($K715&lt;TODAY(),"ENDED",IF($K715&lt;=TODAY()+30,"DUE IN 30 DAYS",IF($K715&lt;=TODAY()+60,"DUE IN 60 DAYS","CURRENT")))))</f>
        <v/>
      </c>
      <c r="Q715" s="57"/>
    </row>
    <row r="716" spans="1:17">
      <c r="A716" s="57"/>
      <c r="B716" s="57"/>
      <c r="C716" s="57"/>
      <c r="D716" s="57"/>
      <c r="E716" s="57"/>
      <c r="F716" s="57"/>
      <c r="G716" s="57"/>
      <c r="H716" s="57"/>
      <c r="I716" s="57"/>
      <c r="J716" s="58"/>
      <c r="K716" s="58"/>
      <c r="L716" s="57"/>
      <c r="M716" s="63"/>
      <c r="N716" s="63"/>
      <c r="O716" s="57"/>
      <c r="P716" s="59" t="str">
        <f>IF($A716="","",IF($K716="","NO END DATE",IF($K716&lt;TODAY(),"ENDED",IF($K716&lt;=TODAY()+30,"DUE IN 30 DAYS",IF($K716&lt;=TODAY()+60,"DUE IN 60 DAYS","CURRENT")))))</f>
        <v/>
      </c>
      <c r="Q716" s="57"/>
    </row>
    <row r="717" spans="1:17">
      <c r="A717" s="57"/>
      <c r="B717" s="57"/>
      <c r="C717" s="57"/>
      <c r="D717" s="57"/>
      <c r="E717" s="57"/>
      <c r="F717" s="57"/>
      <c r="G717" s="57"/>
      <c r="H717" s="57"/>
      <c r="I717" s="57"/>
      <c r="J717" s="58"/>
      <c r="K717" s="58"/>
      <c r="L717" s="57"/>
      <c r="M717" s="63"/>
      <c r="N717" s="63"/>
      <c r="O717" s="57"/>
      <c r="P717" s="59" t="str">
        <f>IF($A717="","",IF($K717="","NO END DATE",IF($K717&lt;TODAY(),"ENDED",IF($K717&lt;=TODAY()+30,"DUE IN 30 DAYS",IF($K717&lt;=TODAY()+60,"DUE IN 60 DAYS","CURRENT")))))</f>
        <v/>
      </c>
      <c r="Q717" s="57"/>
    </row>
    <row r="718" spans="1:17">
      <c r="A718" s="57"/>
      <c r="B718" s="57"/>
      <c r="C718" s="57"/>
      <c r="D718" s="57"/>
      <c r="E718" s="57"/>
      <c r="F718" s="57"/>
      <c r="G718" s="57"/>
      <c r="H718" s="57"/>
      <c r="I718" s="57"/>
      <c r="J718" s="58"/>
      <c r="K718" s="58"/>
      <c r="L718" s="57"/>
      <c r="M718" s="63"/>
      <c r="N718" s="63"/>
      <c r="O718" s="57"/>
      <c r="P718" s="59" t="str">
        <f>IF($A718="","",IF($K718="","NO END DATE",IF($K718&lt;TODAY(),"ENDED",IF($K718&lt;=TODAY()+30,"DUE IN 30 DAYS",IF($K718&lt;=TODAY()+60,"DUE IN 60 DAYS","CURRENT")))))</f>
        <v/>
      </c>
      <c r="Q718" s="57"/>
    </row>
    <row r="719" spans="1:17">
      <c r="A719" s="57"/>
      <c r="B719" s="57"/>
      <c r="C719" s="57"/>
      <c r="D719" s="57"/>
      <c r="E719" s="57"/>
      <c r="F719" s="57"/>
      <c r="G719" s="57"/>
      <c r="H719" s="57"/>
      <c r="I719" s="57"/>
      <c r="J719" s="58"/>
      <c r="K719" s="58"/>
      <c r="L719" s="57"/>
      <c r="M719" s="63"/>
      <c r="N719" s="63"/>
      <c r="O719" s="57"/>
      <c r="P719" s="59" t="str">
        <f>IF($A719="","",IF($K719="","NO END DATE",IF($K719&lt;TODAY(),"ENDED",IF($K719&lt;=TODAY()+30,"DUE IN 30 DAYS",IF($K719&lt;=TODAY()+60,"DUE IN 60 DAYS","CURRENT")))))</f>
        <v/>
      </c>
      <c r="Q719" s="57"/>
    </row>
    <row r="720" spans="1:17">
      <c r="A720" s="57"/>
      <c r="B720" s="57"/>
      <c r="C720" s="57"/>
      <c r="D720" s="57"/>
      <c r="E720" s="57"/>
      <c r="F720" s="57"/>
      <c r="G720" s="57"/>
      <c r="H720" s="57"/>
      <c r="I720" s="57"/>
      <c r="J720" s="58"/>
      <c r="K720" s="58"/>
      <c r="L720" s="57"/>
      <c r="M720" s="63"/>
      <c r="N720" s="63"/>
      <c r="O720" s="57"/>
      <c r="P720" s="59" t="str">
        <f>IF($A720="","",IF($K720="","NO END DATE",IF($K720&lt;TODAY(),"ENDED",IF($K720&lt;=TODAY()+30,"DUE IN 30 DAYS",IF($K720&lt;=TODAY()+60,"DUE IN 60 DAYS","CURRENT")))))</f>
        <v/>
      </c>
      <c r="Q720" s="57"/>
    </row>
    <row r="721" spans="1:17">
      <c r="A721" s="57"/>
      <c r="B721" s="57"/>
      <c r="C721" s="57"/>
      <c r="D721" s="57"/>
      <c r="E721" s="57"/>
      <c r="F721" s="57"/>
      <c r="G721" s="57"/>
      <c r="H721" s="57"/>
      <c r="I721" s="57"/>
      <c r="J721" s="58"/>
      <c r="K721" s="58"/>
      <c r="L721" s="57"/>
      <c r="M721" s="63"/>
      <c r="N721" s="63"/>
      <c r="O721" s="57"/>
      <c r="P721" s="59" t="str">
        <f>IF($A721="","",IF($K721="","NO END DATE",IF($K721&lt;TODAY(),"ENDED",IF($K721&lt;=TODAY()+30,"DUE IN 30 DAYS",IF($K721&lt;=TODAY()+60,"DUE IN 60 DAYS","CURRENT")))))</f>
        <v/>
      </c>
      <c r="Q721" s="57"/>
    </row>
    <row r="722" spans="1:17">
      <c r="A722" s="57"/>
      <c r="B722" s="57"/>
      <c r="C722" s="57"/>
      <c r="D722" s="57"/>
      <c r="E722" s="57"/>
      <c r="F722" s="57"/>
      <c r="G722" s="57"/>
      <c r="H722" s="57"/>
      <c r="I722" s="57"/>
      <c r="J722" s="58"/>
      <c r="K722" s="58"/>
      <c r="L722" s="57"/>
      <c r="M722" s="63"/>
      <c r="N722" s="63"/>
      <c r="O722" s="57"/>
      <c r="P722" s="59" t="str">
        <f>IF($A722="","",IF($K722="","NO END DATE",IF($K722&lt;TODAY(),"ENDED",IF($K722&lt;=TODAY()+30,"DUE IN 30 DAYS",IF($K722&lt;=TODAY()+60,"DUE IN 60 DAYS","CURRENT")))))</f>
        <v/>
      </c>
      <c r="Q722" s="57"/>
    </row>
    <row r="723" spans="1:17">
      <c r="A723" s="57"/>
      <c r="B723" s="57"/>
      <c r="C723" s="57"/>
      <c r="D723" s="57"/>
      <c r="E723" s="57"/>
      <c r="F723" s="57"/>
      <c r="G723" s="57"/>
      <c r="H723" s="57"/>
      <c r="I723" s="57"/>
      <c r="J723" s="58"/>
      <c r="K723" s="58"/>
      <c r="L723" s="57"/>
      <c r="M723" s="63"/>
      <c r="N723" s="63"/>
      <c r="O723" s="57"/>
      <c r="P723" s="59" t="str">
        <f>IF($A723="","",IF($K723="","NO END DATE",IF($K723&lt;TODAY(),"ENDED",IF($K723&lt;=TODAY()+30,"DUE IN 30 DAYS",IF($K723&lt;=TODAY()+60,"DUE IN 60 DAYS","CURRENT")))))</f>
        <v/>
      </c>
      <c r="Q723" s="57"/>
    </row>
    <row r="724" spans="1:17">
      <c r="A724" s="57"/>
      <c r="B724" s="57"/>
      <c r="C724" s="57"/>
      <c r="D724" s="57"/>
      <c r="E724" s="57"/>
      <c r="F724" s="57"/>
      <c r="G724" s="57"/>
      <c r="H724" s="57"/>
      <c r="I724" s="57"/>
      <c r="J724" s="58"/>
      <c r="K724" s="58"/>
      <c r="L724" s="57"/>
      <c r="M724" s="63"/>
      <c r="N724" s="63"/>
      <c r="O724" s="57"/>
      <c r="P724" s="59" t="str">
        <f>IF($A724="","",IF($K724="","NO END DATE",IF($K724&lt;TODAY(),"ENDED",IF($K724&lt;=TODAY()+30,"DUE IN 30 DAYS",IF($K724&lt;=TODAY()+60,"DUE IN 60 DAYS","CURRENT")))))</f>
        <v/>
      </c>
      <c r="Q724" s="57"/>
    </row>
    <row r="725" spans="1:17">
      <c r="A725" s="57"/>
      <c r="B725" s="57"/>
      <c r="C725" s="57"/>
      <c r="D725" s="57"/>
      <c r="E725" s="57"/>
      <c r="F725" s="57"/>
      <c r="G725" s="57"/>
      <c r="H725" s="57"/>
      <c r="I725" s="57"/>
      <c r="J725" s="58"/>
      <c r="K725" s="58"/>
      <c r="L725" s="57"/>
      <c r="M725" s="63"/>
      <c r="N725" s="63"/>
      <c r="O725" s="57"/>
      <c r="P725" s="59" t="str">
        <f>IF($A725="","",IF($K725="","NO END DATE",IF($K725&lt;TODAY(),"ENDED",IF($K725&lt;=TODAY()+30,"DUE IN 30 DAYS",IF($K725&lt;=TODAY()+60,"DUE IN 60 DAYS","CURRENT")))))</f>
        <v/>
      </c>
      <c r="Q725" s="57"/>
    </row>
    <row r="726" spans="1:17">
      <c r="A726" s="57"/>
      <c r="B726" s="57"/>
      <c r="C726" s="57"/>
      <c r="D726" s="57"/>
      <c r="E726" s="57"/>
      <c r="F726" s="57"/>
      <c r="G726" s="57"/>
      <c r="H726" s="57"/>
      <c r="I726" s="57"/>
      <c r="J726" s="58"/>
      <c r="K726" s="58"/>
      <c r="L726" s="57"/>
      <c r="M726" s="63"/>
      <c r="N726" s="63"/>
      <c r="O726" s="57"/>
      <c r="P726" s="59" t="str">
        <f>IF($A726="","",IF($K726="","NO END DATE",IF($K726&lt;TODAY(),"ENDED",IF($K726&lt;=TODAY()+30,"DUE IN 30 DAYS",IF($K726&lt;=TODAY()+60,"DUE IN 60 DAYS","CURRENT")))))</f>
        <v/>
      </c>
      <c r="Q726" s="57"/>
    </row>
    <row r="727" spans="1:17">
      <c r="A727" s="57"/>
      <c r="B727" s="57"/>
      <c r="C727" s="57"/>
      <c r="D727" s="57"/>
      <c r="E727" s="57"/>
      <c r="F727" s="57"/>
      <c r="G727" s="57"/>
      <c r="H727" s="57"/>
      <c r="I727" s="57"/>
      <c r="J727" s="58"/>
      <c r="K727" s="58"/>
      <c r="L727" s="57"/>
      <c r="M727" s="63"/>
      <c r="N727" s="63"/>
      <c r="O727" s="57"/>
      <c r="P727" s="59" t="str">
        <f>IF($A727="","",IF($K727="","NO END DATE",IF($K727&lt;TODAY(),"ENDED",IF($K727&lt;=TODAY()+30,"DUE IN 30 DAYS",IF($K727&lt;=TODAY()+60,"DUE IN 60 DAYS","CURRENT")))))</f>
        <v/>
      </c>
      <c r="Q727" s="57"/>
    </row>
    <row r="728" spans="1:17">
      <c r="A728" s="57"/>
      <c r="B728" s="57"/>
      <c r="C728" s="57"/>
      <c r="D728" s="57"/>
      <c r="E728" s="57"/>
      <c r="F728" s="57"/>
      <c r="G728" s="57"/>
      <c r="H728" s="57"/>
      <c r="I728" s="57"/>
      <c r="J728" s="58"/>
      <c r="K728" s="58"/>
      <c r="L728" s="57"/>
      <c r="M728" s="63"/>
      <c r="N728" s="63"/>
      <c r="O728" s="57"/>
      <c r="P728" s="59" t="str">
        <f>IF($A728="","",IF($K728="","NO END DATE",IF($K728&lt;TODAY(),"ENDED",IF($K728&lt;=TODAY()+30,"DUE IN 30 DAYS",IF($K728&lt;=TODAY()+60,"DUE IN 60 DAYS","CURRENT")))))</f>
        <v/>
      </c>
      <c r="Q728" s="57"/>
    </row>
    <row r="729" spans="1:17">
      <c r="A729" s="57"/>
      <c r="B729" s="57"/>
      <c r="C729" s="57"/>
      <c r="D729" s="57"/>
      <c r="E729" s="57"/>
      <c r="F729" s="57"/>
      <c r="G729" s="57"/>
      <c r="H729" s="57"/>
      <c r="I729" s="57"/>
      <c r="J729" s="58"/>
      <c r="K729" s="58"/>
      <c r="L729" s="57"/>
      <c r="M729" s="63"/>
      <c r="N729" s="63"/>
      <c r="O729" s="57"/>
      <c r="P729" s="59" t="str">
        <f>IF($A729="","",IF($K729="","NO END DATE",IF($K729&lt;TODAY(),"ENDED",IF($K729&lt;=TODAY()+30,"DUE IN 30 DAYS",IF($K729&lt;=TODAY()+60,"DUE IN 60 DAYS","CURRENT")))))</f>
        <v/>
      </c>
      <c r="Q729" s="57"/>
    </row>
    <row r="730" spans="1:17">
      <c r="A730" s="57"/>
      <c r="B730" s="57"/>
      <c r="C730" s="57"/>
      <c r="D730" s="57"/>
      <c r="E730" s="57"/>
      <c r="F730" s="57"/>
      <c r="G730" s="57"/>
      <c r="H730" s="57"/>
      <c r="I730" s="57"/>
      <c r="J730" s="58"/>
      <c r="K730" s="58"/>
      <c r="L730" s="57"/>
      <c r="M730" s="63"/>
      <c r="N730" s="63"/>
      <c r="O730" s="57"/>
      <c r="P730" s="59" t="str">
        <f>IF($A730="","",IF($K730="","NO END DATE",IF($K730&lt;TODAY(),"ENDED",IF($K730&lt;=TODAY()+30,"DUE IN 30 DAYS",IF($K730&lt;=TODAY()+60,"DUE IN 60 DAYS","CURRENT")))))</f>
        <v/>
      </c>
      <c r="Q730" s="57"/>
    </row>
    <row r="731" spans="1:17">
      <c r="A731" s="57"/>
      <c r="B731" s="57"/>
      <c r="C731" s="57"/>
      <c r="D731" s="57"/>
      <c r="E731" s="57"/>
      <c r="F731" s="57"/>
      <c r="G731" s="57"/>
      <c r="H731" s="57"/>
      <c r="I731" s="57"/>
      <c r="J731" s="58"/>
      <c r="K731" s="58"/>
      <c r="L731" s="57"/>
      <c r="M731" s="63"/>
      <c r="N731" s="63"/>
      <c r="O731" s="57"/>
      <c r="P731" s="59" t="str">
        <f>IF($A731="","",IF($K731="","NO END DATE",IF($K731&lt;TODAY(),"ENDED",IF($K731&lt;=TODAY()+30,"DUE IN 30 DAYS",IF($K731&lt;=TODAY()+60,"DUE IN 60 DAYS","CURRENT")))))</f>
        <v/>
      </c>
      <c r="Q731" s="57"/>
    </row>
    <row r="732" spans="1:17">
      <c r="A732" s="57"/>
      <c r="B732" s="57"/>
      <c r="C732" s="57"/>
      <c r="D732" s="57"/>
      <c r="E732" s="57"/>
      <c r="F732" s="57"/>
      <c r="G732" s="57"/>
      <c r="H732" s="57"/>
      <c r="I732" s="57"/>
      <c r="J732" s="58"/>
      <c r="K732" s="58"/>
      <c r="L732" s="57"/>
      <c r="M732" s="63"/>
      <c r="N732" s="63"/>
      <c r="O732" s="57"/>
      <c r="P732" s="59" t="str">
        <f>IF($A732="","",IF($K732="","NO END DATE",IF($K732&lt;TODAY(),"ENDED",IF($K732&lt;=TODAY()+30,"DUE IN 30 DAYS",IF($K732&lt;=TODAY()+60,"DUE IN 60 DAYS","CURRENT")))))</f>
        <v/>
      </c>
      <c r="Q732" s="57"/>
    </row>
    <row r="733" spans="1:17">
      <c r="A733" s="57"/>
      <c r="B733" s="57"/>
      <c r="C733" s="57"/>
      <c r="D733" s="57"/>
      <c r="E733" s="57"/>
      <c r="F733" s="57"/>
      <c r="G733" s="57"/>
      <c r="H733" s="57"/>
      <c r="I733" s="57"/>
      <c r="J733" s="58"/>
      <c r="K733" s="58"/>
      <c r="L733" s="57"/>
      <c r="M733" s="63"/>
      <c r="N733" s="63"/>
      <c r="O733" s="57"/>
      <c r="P733" s="59" t="str">
        <f>IF($A733="","",IF($K733="","NO END DATE",IF($K733&lt;TODAY(),"ENDED",IF($K733&lt;=TODAY()+30,"DUE IN 30 DAYS",IF($K733&lt;=TODAY()+60,"DUE IN 60 DAYS","CURRENT")))))</f>
        <v/>
      </c>
      <c r="Q733" s="57"/>
    </row>
    <row r="734" spans="1:17">
      <c r="A734" s="57"/>
      <c r="B734" s="57"/>
      <c r="C734" s="57"/>
      <c r="D734" s="57"/>
      <c r="E734" s="57"/>
      <c r="F734" s="57"/>
      <c r="G734" s="57"/>
      <c r="H734" s="57"/>
      <c r="I734" s="57"/>
      <c r="J734" s="58"/>
      <c r="K734" s="58"/>
      <c r="L734" s="57"/>
      <c r="M734" s="63"/>
      <c r="N734" s="63"/>
      <c r="O734" s="57"/>
      <c r="P734" s="59" t="str">
        <f>IF($A734="","",IF($K734="","NO END DATE",IF($K734&lt;TODAY(),"ENDED",IF($K734&lt;=TODAY()+30,"DUE IN 30 DAYS",IF($K734&lt;=TODAY()+60,"DUE IN 60 DAYS","CURRENT")))))</f>
        <v/>
      </c>
      <c r="Q734" s="57"/>
    </row>
    <row r="735" spans="1:17">
      <c r="A735" s="57"/>
      <c r="B735" s="57"/>
      <c r="C735" s="57"/>
      <c r="D735" s="57"/>
      <c r="E735" s="57"/>
      <c r="F735" s="57"/>
      <c r="G735" s="57"/>
      <c r="H735" s="57"/>
      <c r="I735" s="57"/>
      <c r="J735" s="58"/>
      <c r="K735" s="58"/>
      <c r="L735" s="57"/>
      <c r="M735" s="63"/>
      <c r="N735" s="63"/>
      <c r="O735" s="57"/>
      <c r="P735" s="59" t="str">
        <f>IF($A735="","",IF($K735="","NO END DATE",IF($K735&lt;TODAY(),"ENDED",IF($K735&lt;=TODAY()+30,"DUE IN 30 DAYS",IF($K735&lt;=TODAY()+60,"DUE IN 60 DAYS","CURRENT")))))</f>
        <v/>
      </c>
      <c r="Q735" s="57"/>
    </row>
    <row r="736" spans="1:17">
      <c r="A736" s="57"/>
      <c r="B736" s="57"/>
      <c r="C736" s="57"/>
      <c r="D736" s="57"/>
      <c r="E736" s="57"/>
      <c r="F736" s="57"/>
      <c r="G736" s="57"/>
      <c r="H736" s="57"/>
      <c r="I736" s="57"/>
      <c r="J736" s="58"/>
      <c r="K736" s="58"/>
      <c r="L736" s="57"/>
      <c r="M736" s="63"/>
      <c r="N736" s="63"/>
      <c r="O736" s="57"/>
      <c r="P736" s="59" t="str">
        <f>IF($A736="","",IF($K736="","NO END DATE",IF($K736&lt;TODAY(),"ENDED",IF($K736&lt;=TODAY()+30,"DUE IN 30 DAYS",IF($K736&lt;=TODAY()+60,"DUE IN 60 DAYS","CURRENT")))))</f>
        <v/>
      </c>
      <c r="Q736" s="57"/>
    </row>
    <row r="737" spans="1:17">
      <c r="A737" s="57"/>
      <c r="B737" s="57"/>
      <c r="C737" s="57"/>
      <c r="D737" s="57"/>
      <c r="E737" s="57"/>
      <c r="F737" s="57"/>
      <c r="G737" s="57"/>
      <c r="H737" s="57"/>
      <c r="I737" s="57"/>
      <c r="J737" s="58"/>
      <c r="K737" s="58"/>
      <c r="L737" s="57"/>
      <c r="M737" s="63"/>
      <c r="N737" s="63"/>
      <c r="O737" s="57"/>
      <c r="P737" s="59" t="str">
        <f>IF($A737="","",IF($K737="","NO END DATE",IF($K737&lt;TODAY(),"ENDED",IF($K737&lt;=TODAY()+30,"DUE IN 30 DAYS",IF($K737&lt;=TODAY()+60,"DUE IN 60 DAYS","CURRENT")))))</f>
        <v/>
      </c>
      <c r="Q737" s="57"/>
    </row>
    <row r="738" spans="1:17">
      <c r="A738" s="57"/>
      <c r="B738" s="57"/>
      <c r="C738" s="57"/>
      <c r="D738" s="57"/>
      <c r="E738" s="57"/>
      <c r="F738" s="57"/>
      <c r="G738" s="57"/>
      <c r="H738" s="57"/>
      <c r="I738" s="57"/>
      <c r="J738" s="58"/>
      <c r="K738" s="58"/>
      <c r="L738" s="57"/>
      <c r="M738" s="63"/>
      <c r="N738" s="63"/>
      <c r="O738" s="57"/>
      <c r="P738" s="59" t="str">
        <f>IF($A738="","",IF($K738="","NO END DATE",IF($K738&lt;TODAY(),"ENDED",IF($K738&lt;=TODAY()+30,"DUE IN 30 DAYS",IF($K738&lt;=TODAY()+60,"DUE IN 60 DAYS","CURRENT")))))</f>
        <v/>
      </c>
      <c r="Q738" s="57"/>
    </row>
    <row r="739" spans="1:17">
      <c r="A739" s="57"/>
      <c r="B739" s="57"/>
      <c r="C739" s="57"/>
      <c r="D739" s="57"/>
      <c r="E739" s="57"/>
      <c r="F739" s="57"/>
      <c r="G739" s="57"/>
      <c r="H739" s="57"/>
      <c r="I739" s="57"/>
      <c r="J739" s="58"/>
      <c r="K739" s="58"/>
      <c r="L739" s="57"/>
      <c r="M739" s="63"/>
      <c r="N739" s="63"/>
      <c r="O739" s="57"/>
      <c r="P739" s="59" t="str">
        <f>IF($A739="","",IF($K739="","NO END DATE",IF($K739&lt;TODAY(),"ENDED",IF($K739&lt;=TODAY()+30,"DUE IN 30 DAYS",IF($K739&lt;=TODAY()+60,"DUE IN 60 DAYS","CURRENT")))))</f>
        <v/>
      </c>
      <c r="Q739" s="57"/>
    </row>
    <row r="740" spans="1:17">
      <c r="A740" s="57"/>
      <c r="B740" s="57"/>
      <c r="C740" s="57"/>
      <c r="D740" s="57"/>
      <c r="E740" s="57"/>
      <c r="F740" s="57"/>
      <c r="G740" s="57"/>
      <c r="H740" s="57"/>
      <c r="I740" s="57"/>
      <c r="J740" s="58"/>
      <c r="K740" s="58"/>
      <c r="L740" s="57"/>
      <c r="M740" s="63"/>
      <c r="N740" s="63"/>
      <c r="O740" s="57"/>
      <c r="P740" s="59" t="str">
        <f>IF($A740="","",IF($K740="","NO END DATE",IF($K740&lt;TODAY(),"ENDED",IF($K740&lt;=TODAY()+30,"DUE IN 30 DAYS",IF($K740&lt;=TODAY()+60,"DUE IN 60 DAYS","CURRENT")))))</f>
        <v/>
      </c>
      <c r="Q740" s="57"/>
    </row>
    <row r="741" spans="1:17">
      <c r="A741" s="57"/>
      <c r="B741" s="57"/>
      <c r="C741" s="57"/>
      <c r="D741" s="57"/>
      <c r="E741" s="57"/>
      <c r="F741" s="57"/>
      <c r="G741" s="57"/>
      <c r="H741" s="57"/>
      <c r="I741" s="57"/>
      <c r="J741" s="58"/>
      <c r="K741" s="58"/>
      <c r="L741" s="57"/>
      <c r="M741" s="63"/>
      <c r="N741" s="63"/>
      <c r="O741" s="57"/>
      <c r="P741" s="59" t="str">
        <f>IF($A741="","",IF($K741="","NO END DATE",IF($K741&lt;TODAY(),"ENDED",IF($K741&lt;=TODAY()+30,"DUE IN 30 DAYS",IF($K741&lt;=TODAY()+60,"DUE IN 60 DAYS","CURRENT")))))</f>
        <v/>
      </c>
      <c r="Q741" s="57"/>
    </row>
    <row r="742" spans="1:17">
      <c r="A742" s="57"/>
      <c r="B742" s="57"/>
      <c r="C742" s="57"/>
      <c r="D742" s="57"/>
      <c r="E742" s="57"/>
      <c r="F742" s="57"/>
      <c r="G742" s="57"/>
      <c r="H742" s="57"/>
      <c r="I742" s="57"/>
      <c r="J742" s="58"/>
      <c r="K742" s="58"/>
      <c r="L742" s="57"/>
      <c r="M742" s="63"/>
      <c r="N742" s="63"/>
      <c r="O742" s="57"/>
      <c r="P742" s="59" t="str">
        <f>IF($A742="","",IF($K742="","NO END DATE",IF($K742&lt;TODAY(),"ENDED",IF($K742&lt;=TODAY()+30,"DUE IN 30 DAYS",IF($K742&lt;=TODAY()+60,"DUE IN 60 DAYS","CURRENT")))))</f>
        <v/>
      </c>
      <c r="Q742" s="57"/>
    </row>
    <row r="743" spans="1:17">
      <c r="A743" s="57"/>
      <c r="B743" s="57"/>
      <c r="C743" s="57"/>
      <c r="D743" s="57"/>
      <c r="E743" s="57"/>
      <c r="F743" s="57"/>
      <c r="G743" s="57"/>
      <c r="H743" s="57"/>
      <c r="I743" s="57"/>
      <c r="J743" s="58"/>
      <c r="K743" s="58"/>
      <c r="L743" s="57"/>
      <c r="M743" s="63"/>
      <c r="N743" s="63"/>
      <c r="O743" s="57"/>
      <c r="P743" s="59" t="str">
        <f>IF($A743="","",IF($K743="","NO END DATE",IF($K743&lt;TODAY(),"ENDED",IF($K743&lt;=TODAY()+30,"DUE IN 30 DAYS",IF($K743&lt;=TODAY()+60,"DUE IN 60 DAYS","CURRENT")))))</f>
        <v/>
      </c>
      <c r="Q743" s="57"/>
    </row>
    <row r="744" spans="1:17">
      <c r="A744" s="57"/>
      <c r="B744" s="57"/>
      <c r="C744" s="57"/>
      <c r="D744" s="57"/>
      <c r="E744" s="57"/>
      <c r="F744" s="57"/>
      <c r="G744" s="57"/>
      <c r="H744" s="57"/>
      <c r="I744" s="57"/>
      <c r="J744" s="58"/>
      <c r="K744" s="58"/>
      <c r="L744" s="57"/>
      <c r="M744" s="63"/>
      <c r="N744" s="63"/>
      <c r="O744" s="57"/>
      <c r="P744" s="59" t="str">
        <f>IF($A744="","",IF($K744="","NO END DATE",IF($K744&lt;TODAY(),"ENDED",IF($K744&lt;=TODAY()+30,"DUE IN 30 DAYS",IF($K744&lt;=TODAY()+60,"DUE IN 60 DAYS","CURRENT")))))</f>
        <v/>
      </c>
      <c r="Q744" s="57"/>
    </row>
    <row r="745" spans="1:17">
      <c r="A745" s="57"/>
      <c r="B745" s="57"/>
      <c r="C745" s="57"/>
      <c r="D745" s="57"/>
      <c r="E745" s="57"/>
      <c r="F745" s="57"/>
      <c r="G745" s="57"/>
      <c r="H745" s="57"/>
      <c r="I745" s="57"/>
      <c r="J745" s="58"/>
      <c r="K745" s="58"/>
      <c r="L745" s="57"/>
      <c r="M745" s="63"/>
      <c r="N745" s="63"/>
      <c r="O745" s="57"/>
      <c r="P745" s="59" t="str">
        <f>IF($A745="","",IF($K745="","NO END DATE",IF($K745&lt;TODAY(),"ENDED",IF($K745&lt;=TODAY()+30,"DUE IN 30 DAYS",IF($K745&lt;=TODAY()+60,"DUE IN 60 DAYS","CURRENT")))))</f>
        <v/>
      </c>
      <c r="Q745" s="57"/>
    </row>
    <row r="746" spans="1:17">
      <c r="A746" s="57"/>
      <c r="B746" s="57"/>
      <c r="C746" s="57"/>
      <c r="D746" s="57"/>
      <c r="E746" s="57"/>
      <c r="F746" s="57"/>
      <c r="G746" s="57"/>
      <c r="H746" s="57"/>
      <c r="I746" s="57"/>
      <c r="J746" s="58"/>
      <c r="K746" s="58"/>
      <c r="L746" s="57"/>
      <c r="M746" s="63"/>
      <c r="N746" s="63"/>
      <c r="O746" s="57"/>
      <c r="P746" s="59" t="str">
        <f>IF($A746="","",IF($K746="","NO END DATE",IF($K746&lt;TODAY(),"ENDED",IF($K746&lt;=TODAY()+30,"DUE IN 30 DAYS",IF($K746&lt;=TODAY()+60,"DUE IN 60 DAYS","CURRENT")))))</f>
        <v/>
      </c>
      <c r="Q746" s="57"/>
    </row>
    <row r="747" spans="1:17">
      <c r="A747" s="57"/>
      <c r="B747" s="57"/>
      <c r="C747" s="57"/>
      <c r="D747" s="57"/>
      <c r="E747" s="57"/>
      <c r="F747" s="57"/>
      <c r="G747" s="57"/>
      <c r="H747" s="57"/>
      <c r="I747" s="57"/>
      <c r="J747" s="58"/>
      <c r="K747" s="58"/>
      <c r="L747" s="57"/>
      <c r="M747" s="63"/>
      <c r="N747" s="63"/>
      <c r="O747" s="57"/>
      <c r="P747" s="59" t="str">
        <f>IF($A747="","",IF($K747="","NO END DATE",IF($K747&lt;TODAY(),"ENDED",IF($K747&lt;=TODAY()+30,"DUE IN 30 DAYS",IF($K747&lt;=TODAY()+60,"DUE IN 60 DAYS","CURRENT")))))</f>
        <v/>
      </c>
      <c r="Q747" s="57"/>
    </row>
    <row r="748" spans="1:17">
      <c r="A748" s="57"/>
      <c r="B748" s="57"/>
      <c r="C748" s="57"/>
      <c r="D748" s="57"/>
      <c r="E748" s="57"/>
      <c r="F748" s="57"/>
      <c r="G748" s="57"/>
      <c r="H748" s="57"/>
      <c r="I748" s="57"/>
      <c r="J748" s="58"/>
      <c r="K748" s="58"/>
      <c r="L748" s="57"/>
      <c r="M748" s="63"/>
      <c r="N748" s="63"/>
      <c r="O748" s="57"/>
      <c r="P748" s="59" t="str">
        <f>IF($A748="","",IF($K748="","NO END DATE",IF($K748&lt;TODAY(),"ENDED",IF($K748&lt;=TODAY()+30,"DUE IN 30 DAYS",IF($K748&lt;=TODAY()+60,"DUE IN 60 DAYS","CURRENT")))))</f>
        <v/>
      </c>
      <c r="Q748" s="57"/>
    </row>
    <row r="749" spans="1:17">
      <c r="A749" s="57"/>
      <c r="B749" s="57"/>
      <c r="C749" s="57"/>
      <c r="D749" s="57"/>
      <c r="E749" s="57"/>
      <c r="F749" s="57"/>
      <c r="G749" s="57"/>
      <c r="H749" s="57"/>
      <c r="I749" s="57"/>
      <c r="J749" s="58"/>
      <c r="K749" s="58"/>
      <c r="L749" s="57"/>
      <c r="M749" s="63"/>
      <c r="N749" s="63"/>
      <c r="O749" s="57"/>
      <c r="P749" s="59" t="str">
        <f>IF($A749="","",IF($K749="","NO END DATE",IF($K749&lt;TODAY(),"ENDED",IF($K749&lt;=TODAY()+30,"DUE IN 30 DAYS",IF($K749&lt;=TODAY()+60,"DUE IN 60 DAYS","CURRENT")))))</f>
        <v/>
      </c>
      <c r="Q749" s="57"/>
    </row>
    <row r="750" spans="1:17">
      <c r="A750" s="57"/>
      <c r="B750" s="57"/>
      <c r="C750" s="57"/>
      <c r="D750" s="57"/>
      <c r="E750" s="57"/>
      <c r="F750" s="57"/>
      <c r="G750" s="57"/>
      <c r="H750" s="57"/>
      <c r="I750" s="57"/>
      <c r="J750" s="58"/>
      <c r="K750" s="58"/>
      <c r="L750" s="57"/>
      <c r="M750" s="63"/>
      <c r="N750" s="63"/>
      <c r="O750" s="57"/>
      <c r="P750" s="59" t="str">
        <f>IF($A750="","",IF($K750="","NO END DATE",IF($K750&lt;TODAY(),"ENDED",IF($K750&lt;=TODAY()+30,"DUE IN 30 DAYS",IF($K750&lt;=TODAY()+60,"DUE IN 60 DAYS","CURRENT")))))</f>
        <v/>
      </c>
      <c r="Q750" s="57"/>
    </row>
    <row r="751" spans="1:17">
      <c r="A751" s="57"/>
      <c r="B751" s="57"/>
      <c r="C751" s="57"/>
      <c r="D751" s="57"/>
      <c r="E751" s="57"/>
      <c r="F751" s="57"/>
      <c r="G751" s="57"/>
      <c r="H751" s="57"/>
      <c r="I751" s="57"/>
      <c r="J751" s="58"/>
      <c r="K751" s="58"/>
      <c r="L751" s="57"/>
      <c r="M751" s="63"/>
      <c r="N751" s="63"/>
      <c r="O751" s="57"/>
      <c r="P751" s="59" t="str">
        <f>IF($A751="","",IF($K751="","NO END DATE",IF($K751&lt;TODAY(),"ENDED",IF($K751&lt;=TODAY()+30,"DUE IN 30 DAYS",IF($K751&lt;=TODAY()+60,"DUE IN 60 DAYS","CURRENT")))))</f>
        <v/>
      </c>
      <c r="Q751" s="57"/>
    </row>
    <row r="752" spans="1:17">
      <c r="A752" s="57"/>
      <c r="B752" s="57"/>
      <c r="C752" s="57"/>
      <c r="D752" s="57"/>
      <c r="E752" s="57"/>
      <c r="F752" s="57"/>
      <c r="G752" s="57"/>
      <c r="H752" s="57"/>
      <c r="I752" s="57"/>
      <c r="J752" s="58"/>
      <c r="K752" s="58"/>
      <c r="L752" s="57"/>
      <c r="M752" s="63"/>
      <c r="N752" s="63"/>
      <c r="O752" s="57"/>
      <c r="P752" s="59" t="str">
        <f>IF($A752="","",IF($K752="","NO END DATE",IF($K752&lt;TODAY(),"ENDED",IF($K752&lt;=TODAY()+30,"DUE IN 30 DAYS",IF($K752&lt;=TODAY()+60,"DUE IN 60 DAYS","CURRENT")))))</f>
        <v/>
      </c>
      <c r="Q752" s="57"/>
    </row>
    <row r="753" spans="1:17">
      <c r="A753" s="57"/>
      <c r="B753" s="57"/>
      <c r="C753" s="57"/>
      <c r="D753" s="57"/>
      <c r="E753" s="57"/>
      <c r="F753" s="57"/>
      <c r="G753" s="57"/>
      <c r="H753" s="57"/>
      <c r="I753" s="57"/>
      <c r="J753" s="58"/>
      <c r="K753" s="58"/>
      <c r="L753" s="57"/>
      <c r="M753" s="63"/>
      <c r="N753" s="63"/>
      <c r="O753" s="57"/>
      <c r="P753" s="59" t="str">
        <f>IF($A753="","",IF($K753="","NO END DATE",IF($K753&lt;TODAY(),"ENDED",IF($K753&lt;=TODAY()+30,"DUE IN 30 DAYS",IF($K753&lt;=TODAY()+60,"DUE IN 60 DAYS","CURRENT")))))</f>
        <v/>
      </c>
      <c r="Q753" s="57"/>
    </row>
    <row r="754" spans="1:17">
      <c r="A754" s="57"/>
      <c r="B754" s="57"/>
      <c r="C754" s="57"/>
      <c r="D754" s="57"/>
      <c r="E754" s="57"/>
      <c r="F754" s="57"/>
      <c r="G754" s="57"/>
      <c r="H754" s="57"/>
      <c r="I754" s="57"/>
      <c r="J754" s="58"/>
      <c r="K754" s="58"/>
      <c r="L754" s="57"/>
      <c r="M754" s="63"/>
      <c r="N754" s="63"/>
      <c r="O754" s="57"/>
      <c r="P754" s="59" t="str">
        <f>IF($A754="","",IF($K754="","NO END DATE",IF($K754&lt;TODAY(),"ENDED",IF($K754&lt;=TODAY()+30,"DUE IN 30 DAYS",IF($K754&lt;=TODAY()+60,"DUE IN 60 DAYS","CURRENT")))))</f>
        <v/>
      </c>
      <c r="Q754" s="57"/>
    </row>
    <row r="755" spans="1:17">
      <c r="A755" s="57"/>
      <c r="B755" s="57"/>
      <c r="C755" s="57"/>
      <c r="D755" s="57"/>
      <c r="E755" s="57"/>
      <c r="F755" s="57"/>
      <c r="G755" s="57"/>
      <c r="H755" s="57"/>
      <c r="I755" s="57"/>
      <c r="J755" s="58"/>
      <c r="K755" s="58"/>
      <c r="L755" s="57"/>
      <c r="M755" s="63"/>
      <c r="N755" s="63"/>
      <c r="O755" s="57"/>
      <c r="P755" s="59" t="str">
        <f>IF($A755="","",IF($K755="","NO END DATE",IF($K755&lt;TODAY(),"ENDED",IF($K755&lt;=TODAY()+30,"DUE IN 30 DAYS",IF($K755&lt;=TODAY()+60,"DUE IN 60 DAYS","CURRENT")))))</f>
        <v/>
      </c>
      <c r="Q755" s="57"/>
    </row>
    <row r="756" spans="1:17">
      <c r="A756" s="57"/>
      <c r="B756" s="57"/>
      <c r="C756" s="57"/>
      <c r="D756" s="57"/>
      <c r="E756" s="57"/>
      <c r="F756" s="57"/>
      <c r="G756" s="57"/>
      <c r="H756" s="57"/>
      <c r="I756" s="57"/>
      <c r="J756" s="58"/>
      <c r="K756" s="58"/>
      <c r="L756" s="57"/>
      <c r="M756" s="63"/>
      <c r="N756" s="63"/>
      <c r="O756" s="57"/>
      <c r="P756" s="59" t="str">
        <f>IF($A756="","",IF($K756="","NO END DATE",IF($K756&lt;TODAY(),"ENDED",IF($K756&lt;=TODAY()+30,"DUE IN 30 DAYS",IF($K756&lt;=TODAY()+60,"DUE IN 60 DAYS","CURRENT")))))</f>
        <v/>
      </c>
      <c r="Q756" s="57"/>
    </row>
    <row r="757" spans="1:17">
      <c r="A757" s="57"/>
      <c r="B757" s="57"/>
      <c r="C757" s="57"/>
      <c r="D757" s="57"/>
      <c r="E757" s="57"/>
      <c r="F757" s="57"/>
      <c r="G757" s="57"/>
      <c r="H757" s="57"/>
      <c r="I757" s="57"/>
      <c r="J757" s="58"/>
      <c r="K757" s="58"/>
      <c r="L757" s="57"/>
      <c r="M757" s="63"/>
      <c r="N757" s="63"/>
      <c r="O757" s="57"/>
      <c r="P757" s="59" t="str">
        <f>IF($A757="","",IF($K757="","NO END DATE",IF($K757&lt;TODAY(),"ENDED",IF($K757&lt;=TODAY()+30,"DUE IN 30 DAYS",IF($K757&lt;=TODAY()+60,"DUE IN 60 DAYS","CURRENT")))))</f>
        <v/>
      </c>
      <c r="Q757" s="57"/>
    </row>
    <row r="758" spans="1:17">
      <c r="A758" s="57"/>
      <c r="B758" s="57"/>
      <c r="C758" s="57"/>
      <c r="D758" s="57"/>
      <c r="E758" s="57"/>
      <c r="F758" s="57"/>
      <c r="G758" s="57"/>
      <c r="H758" s="57"/>
      <c r="I758" s="57"/>
      <c r="J758" s="58"/>
      <c r="K758" s="58"/>
      <c r="L758" s="57"/>
      <c r="M758" s="63"/>
      <c r="N758" s="63"/>
      <c r="O758" s="57"/>
      <c r="P758" s="59" t="str">
        <f>IF($A758="","",IF($K758="","NO END DATE",IF($K758&lt;TODAY(),"ENDED",IF($K758&lt;=TODAY()+30,"DUE IN 30 DAYS",IF($K758&lt;=TODAY()+60,"DUE IN 60 DAYS","CURRENT")))))</f>
        <v/>
      </c>
      <c r="Q758" s="57"/>
    </row>
    <row r="759" spans="1:17">
      <c r="A759" s="57"/>
      <c r="B759" s="57"/>
      <c r="C759" s="57"/>
      <c r="D759" s="57"/>
      <c r="E759" s="57"/>
      <c r="F759" s="57"/>
      <c r="G759" s="57"/>
      <c r="H759" s="57"/>
      <c r="I759" s="57"/>
      <c r="J759" s="58"/>
      <c r="K759" s="58"/>
      <c r="L759" s="57"/>
      <c r="M759" s="63"/>
      <c r="N759" s="63"/>
      <c r="O759" s="57"/>
      <c r="P759" s="59" t="str">
        <f>IF($A759="","",IF($K759="","NO END DATE",IF($K759&lt;TODAY(),"ENDED",IF($K759&lt;=TODAY()+30,"DUE IN 30 DAYS",IF($K759&lt;=TODAY()+60,"DUE IN 60 DAYS","CURRENT")))))</f>
        <v/>
      </c>
      <c r="Q759" s="57"/>
    </row>
    <row r="760" spans="1:17">
      <c r="A760" s="57"/>
      <c r="B760" s="57"/>
      <c r="C760" s="57"/>
      <c r="D760" s="57"/>
      <c r="E760" s="57"/>
      <c r="F760" s="57"/>
      <c r="G760" s="57"/>
      <c r="H760" s="57"/>
      <c r="I760" s="57"/>
      <c r="J760" s="58"/>
      <c r="K760" s="58"/>
      <c r="L760" s="57"/>
      <c r="M760" s="63"/>
      <c r="N760" s="63"/>
      <c r="O760" s="57"/>
      <c r="P760" s="59" t="str">
        <f>IF($A760="","",IF($K760="","NO END DATE",IF($K760&lt;TODAY(),"ENDED",IF($K760&lt;=TODAY()+30,"DUE IN 30 DAYS",IF($K760&lt;=TODAY()+60,"DUE IN 60 DAYS","CURRENT")))))</f>
        <v/>
      </c>
      <c r="Q760" s="57"/>
    </row>
    <row r="761" spans="1:17">
      <c r="A761" s="57"/>
      <c r="B761" s="57"/>
      <c r="C761" s="57"/>
      <c r="D761" s="57"/>
      <c r="E761" s="57"/>
      <c r="F761" s="57"/>
      <c r="G761" s="57"/>
      <c r="H761" s="57"/>
      <c r="I761" s="57"/>
      <c r="J761" s="58"/>
      <c r="K761" s="58"/>
      <c r="L761" s="57"/>
      <c r="M761" s="63"/>
      <c r="N761" s="63"/>
      <c r="O761" s="57"/>
      <c r="P761" s="59" t="str">
        <f>IF($A761="","",IF($K761="","NO END DATE",IF($K761&lt;TODAY(),"ENDED",IF($K761&lt;=TODAY()+30,"DUE IN 30 DAYS",IF($K761&lt;=TODAY()+60,"DUE IN 60 DAYS","CURRENT")))))</f>
        <v/>
      </c>
      <c r="Q761" s="57"/>
    </row>
    <row r="762" spans="1:17">
      <c r="A762" s="57"/>
      <c r="B762" s="57"/>
      <c r="C762" s="57"/>
      <c r="D762" s="57"/>
      <c r="E762" s="57"/>
      <c r="F762" s="57"/>
      <c r="G762" s="57"/>
      <c r="H762" s="57"/>
      <c r="I762" s="57"/>
      <c r="J762" s="58"/>
      <c r="K762" s="58"/>
      <c r="L762" s="57"/>
      <c r="M762" s="63"/>
      <c r="N762" s="63"/>
      <c r="O762" s="57"/>
      <c r="P762" s="59" t="str">
        <f>IF($A762="","",IF($K762="","NO END DATE",IF($K762&lt;TODAY(),"ENDED",IF($K762&lt;=TODAY()+30,"DUE IN 30 DAYS",IF($K762&lt;=TODAY()+60,"DUE IN 60 DAYS","CURRENT")))))</f>
        <v/>
      </c>
      <c r="Q762" s="57"/>
    </row>
    <row r="763" spans="1:17">
      <c r="A763" s="57"/>
      <c r="B763" s="57"/>
      <c r="C763" s="57"/>
      <c r="D763" s="57"/>
      <c r="E763" s="57"/>
      <c r="F763" s="57"/>
      <c r="G763" s="57"/>
      <c r="H763" s="57"/>
      <c r="I763" s="57"/>
      <c r="J763" s="58"/>
      <c r="K763" s="58"/>
      <c r="L763" s="57"/>
      <c r="M763" s="63"/>
      <c r="N763" s="63"/>
      <c r="O763" s="57"/>
      <c r="P763" s="59" t="str">
        <f>IF($A763="","",IF($K763="","NO END DATE",IF($K763&lt;TODAY(),"ENDED",IF($K763&lt;=TODAY()+30,"DUE IN 30 DAYS",IF($K763&lt;=TODAY()+60,"DUE IN 60 DAYS","CURRENT")))))</f>
        <v/>
      </c>
      <c r="Q763" s="57"/>
    </row>
    <row r="764" spans="1:17">
      <c r="A764" s="57"/>
      <c r="B764" s="57"/>
      <c r="C764" s="57"/>
      <c r="D764" s="57"/>
      <c r="E764" s="57"/>
      <c r="F764" s="57"/>
      <c r="G764" s="57"/>
      <c r="H764" s="57"/>
      <c r="I764" s="57"/>
      <c r="J764" s="58"/>
      <c r="K764" s="58"/>
      <c r="L764" s="57"/>
      <c r="M764" s="63"/>
      <c r="N764" s="63"/>
      <c r="O764" s="57"/>
      <c r="P764" s="59" t="str">
        <f>IF($A764="","",IF($K764="","NO END DATE",IF($K764&lt;TODAY(),"ENDED",IF($K764&lt;=TODAY()+30,"DUE IN 30 DAYS",IF($K764&lt;=TODAY()+60,"DUE IN 60 DAYS","CURRENT")))))</f>
        <v/>
      </c>
      <c r="Q764" s="57"/>
    </row>
    <row r="765" spans="1:17">
      <c r="A765" s="57"/>
      <c r="B765" s="57"/>
      <c r="C765" s="57"/>
      <c r="D765" s="57"/>
      <c r="E765" s="57"/>
      <c r="F765" s="57"/>
      <c r="G765" s="57"/>
      <c r="H765" s="57"/>
      <c r="I765" s="57"/>
      <c r="J765" s="58"/>
      <c r="K765" s="58"/>
      <c r="L765" s="57"/>
      <c r="M765" s="63"/>
      <c r="N765" s="63"/>
      <c r="O765" s="57"/>
      <c r="P765" s="59" t="str">
        <f>IF($A765="","",IF($K765="","NO END DATE",IF($K765&lt;TODAY(),"ENDED",IF($K765&lt;=TODAY()+30,"DUE IN 30 DAYS",IF($K765&lt;=TODAY()+60,"DUE IN 60 DAYS","CURRENT")))))</f>
        <v/>
      </c>
      <c r="Q765" s="57"/>
    </row>
    <row r="766" spans="1:17">
      <c r="A766" s="57"/>
      <c r="B766" s="57"/>
      <c r="C766" s="57"/>
      <c r="D766" s="57"/>
      <c r="E766" s="57"/>
      <c r="F766" s="57"/>
      <c r="G766" s="57"/>
      <c r="H766" s="57"/>
      <c r="I766" s="57"/>
      <c r="J766" s="58"/>
      <c r="K766" s="58"/>
      <c r="L766" s="57"/>
      <c r="M766" s="63"/>
      <c r="N766" s="63"/>
      <c r="O766" s="57"/>
      <c r="P766" s="59" t="str">
        <f>IF($A766="","",IF($K766="","NO END DATE",IF($K766&lt;TODAY(),"ENDED",IF($K766&lt;=TODAY()+30,"DUE IN 30 DAYS",IF($K766&lt;=TODAY()+60,"DUE IN 60 DAYS","CURRENT")))))</f>
        <v/>
      </c>
      <c r="Q766" s="57"/>
    </row>
    <row r="767" spans="1:17">
      <c r="A767" s="57"/>
      <c r="B767" s="57"/>
      <c r="C767" s="57"/>
      <c r="D767" s="57"/>
      <c r="E767" s="57"/>
      <c r="F767" s="57"/>
      <c r="G767" s="57"/>
      <c r="H767" s="57"/>
      <c r="I767" s="57"/>
      <c r="J767" s="58"/>
      <c r="K767" s="58"/>
      <c r="L767" s="57"/>
      <c r="M767" s="63"/>
      <c r="N767" s="63"/>
      <c r="O767" s="57"/>
      <c r="P767" s="59" t="str">
        <f>IF($A767="","",IF($K767="","NO END DATE",IF($K767&lt;TODAY(),"ENDED",IF($K767&lt;=TODAY()+30,"DUE IN 30 DAYS",IF($K767&lt;=TODAY()+60,"DUE IN 60 DAYS","CURRENT")))))</f>
        <v/>
      </c>
      <c r="Q767" s="57"/>
    </row>
    <row r="768" spans="1:17">
      <c r="A768" s="57"/>
      <c r="B768" s="57"/>
      <c r="C768" s="57"/>
      <c r="D768" s="57"/>
      <c r="E768" s="57"/>
      <c r="F768" s="57"/>
      <c r="G768" s="57"/>
      <c r="H768" s="57"/>
      <c r="I768" s="57"/>
      <c r="J768" s="58"/>
      <c r="K768" s="58"/>
      <c r="L768" s="57"/>
      <c r="M768" s="63"/>
      <c r="N768" s="63"/>
      <c r="O768" s="57"/>
      <c r="P768" s="59" t="str">
        <f>IF($A768="","",IF($K768="","NO END DATE",IF($K768&lt;TODAY(),"ENDED",IF($K768&lt;=TODAY()+30,"DUE IN 30 DAYS",IF($K768&lt;=TODAY()+60,"DUE IN 60 DAYS","CURRENT")))))</f>
        <v/>
      </c>
      <c r="Q768" s="57"/>
    </row>
    <row r="769" spans="1:17">
      <c r="A769" s="57"/>
      <c r="B769" s="57"/>
      <c r="C769" s="57"/>
      <c r="D769" s="57"/>
      <c r="E769" s="57"/>
      <c r="F769" s="57"/>
      <c r="G769" s="57"/>
      <c r="H769" s="57"/>
      <c r="I769" s="57"/>
      <c r="J769" s="58"/>
      <c r="K769" s="58"/>
      <c r="L769" s="57"/>
      <c r="M769" s="63"/>
      <c r="N769" s="63"/>
      <c r="O769" s="57"/>
      <c r="P769" s="59" t="str">
        <f>IF($A769="","",IF($K769="","NO END DATE",IF($K769&lt;TODAY(),"ENDED",IF($K769&lt;=TODAY()+30,"DUE IN 30 DAYS",IF($K769&lt;=TODAY()+60,"DUE IN 60 DAYS","CURRENT")))))</f>
        <v/>
      </c>
      <c r="Q769" s="57"/>
    </row>
    <row r="770" spans="1:17">
      <c r="A770" s="57"/>
      <c r="B770" s="57"/>
      <c r="C770" s="57"/>
      <c r="D770" s="57"/>
      <c r="E770" s="57"/>
      <c r="F770" s="57"/>
      <c r="G770" s="57"/>
      <c r="H770" s="57"/>
      <c r="I770" s="57"/>
      <c r="J770" s="58"/>
      <c r="K770" s="58"/>
      <c r="L770" s="57"/>
      <c r="M770" s="63"/>
      <c r="N770" s="63"/>
      <c r="O770" s="57"/>
      <c r="P770" s="59" t="str">
        <f>IF($A770="","",IF($K770="","NO END DATE",IF($K770&lt;TODAY(),"ENDED",IF($K770&lt;=TODAY()+30,"DUE IN 30 DAYS",IF($K770&lt;=TODAY()+60,"DUE IN 60 DAYS","CURRENT")))))</f>
        <v/>
      </c>
      <c r="Q770" s="57"/>
    </row>
    <row r="771" spans="1:17">
      <c r="A771" s="57"/>
      <c r="B771" s="57"/>
      <c r="C771" s="57"/>
      <c r="D771" s="57"/>
      <c r="E771" s="57"/>
      <c r="F771" s="57"/>
      <c r="G771" s="57"/>
      <c r="H771" s="57"/>
      <c r="I771" s="57"/>
      <c r="J771" s="58"/>
      <c r="K771" s="58"/>
      <c r="L771" s="57"/>
      <c r="M771" s="63"/>
      <c r="N771" s="63"/>
      <c r="O771" s="57"/>
      <c r="P771" s="59" t="str">
        <f>IF($A771="","",IF($K771="","NO END DATE",IF($K771&lt;TODAY(),"ENDED",IF($K771&lt;=TODAY()+30,"DUE IN 30 DAYS",IF($K771&lt;=TODAY()+60,"DUE IN 60 DAYS","CURRENT")))))</f>
        <v/>
      </c>
      <c r="Q771" s="57"/>
    </row>
    <row r="772" spans="1:17">
      <c r="A772" s="57"/>
      <c r="B772" s="57"/>
      <c r="C772" s="57"/>
      <c r="D772" s="57"/>
      <c r="E772" s="57"/>
      <c r="F772" s="57"/>
      <c r="G772" s="57"/>
      <c r="H772" s="57"/>
      <c r="I772" s="57"/>
      <c r="J772" s="58"/>
      <c r="K772" s="58"/>
      <c r="L772" s="57"/>
      <c r="M772" s="63"/>
      <c r="N772" s="63"/>
      <c r="O772" s="57"/>
      <c r="P772" s="59" t="str">
        <f>IF($A772="","",IF($K772="","NO END DATE",IF($K772&lt;TODAY(),"ENDED",IF($K772&lt;=TODAY()+30,"DUE IN 30 DAYS",IF($K772&lt;=TODAY()+60,"DUE IN 60 DAYS","CURRENT")))))</f>
        <v/>
      </c>
      <c r="Q772" s="57"/>
    </row>
    <row r="773" spans="1:17">
      <c r="A773" s="57"/>
      <c r="B773" s="57"/>
      <c r="C773" s="57"/>
      <c r="D773" s="57"/>
      <c r="E773" s="57"/>
      <c r="F773" s="57"/>
      <c r="G773" s="57"/>
      <c r="H773" s="57"/>
      <c r="I773" s="57"/>
      <c r="J773" s="58"/>
      <c r="K773" s="58"/>
      <c r="L773" s="57"/>
      <c r="M773" s="63"/>
      <c r="N773" s="63"/>
      <c r="O773" s="57"/>
      <c r="P773" s="59" t="str">
        <f>IF($A773="","",IF($K773="","NO END DATE",IF($K773&lt;TODAY(),"ENDED",IF($K773&lt;=TODAY()+30,"DUE IN 30 DAYS",IF($K773&lt;=TODAY()+60,"DUE IN 60 DAYS","CURRENT")))))</f>
        <v/>
      </c>
      <c r="Q773" s="57"/>
    </row>
    <row r="774" spans="1:17">
      <c r="A774" s="57"/>
      <c r="B774" s="57"/>
      <c r="C774" s="57"/>
      <c r="D774" s="57"/>
      <c r="E774" s="57"/>
      <c r="F774" s="57"/>
      <c r="G774" s="57"/>
      <c r="H774" s="57"/>
      <c r="I774" s="57"/>
      <c r="J774" s="58"/>
      <c r="K774" s="58"/>
      <c r="L774" s="57"/>
      <c r="M774" s="63"/>
      <c r="N774" s="63"/>
      <c r="O774" s="57"/>
      <c r="P774" s="59" t="str">
        <f>IF($A774="","",IF($K774="","NO END DATE",IF($K774&lt;TODAY(),"ENDED",IF($K774&lt;=TODAY()+30,"DUE IN 30 DAYS",IF($K774&lt;=TODAY()+60,"DUE IN 60 DAYS","CURRENT")))))</f>
        <v/>
      </c>
      <c r="Q774" s="57"/>
    </row>
    <row r="775" spans="1:17">
      <c r="A775" s="57"/>
      <c r="B775" s="57"/>
      <c r="C775" s="57"/>
      <c r="D775" s="57"/>
      <c r="E775" s="57"/>
      <c r="F775" s="57"/>
      <c r="G775" s="57"/>
      <c r="H775" s="57"/>
      <c r="I775" s="57"/>
      <c r="J775" s="58"/>
      <c r="K775" s="58"/>
      <c r="L775" s="57"/>
      <c r="M775" s="63"/>
      <c r="N775" s="63"/>
      <c r="O775" s="57"/>
      <c r="P775" s="59" t="str">
        <f>IF($A775="","",IF($K775="","NO END DATE",IF($K775&lt;TODAY(),"ENDED",IF($K775&lt;=TODAY()+30,"DUE IN 30 DAYS",IF($K775&lt;=TODAY()+60,"DUE IN 60 DAYS","CURRENT")))))</f>
        <v/>
      </c>
      <c r="Q775" s="57"/>
    </row>
    <row r="776" spans="1:17">
      <c r="A776" s="57"/>
      <c r="B776" s="57"/>
      <c r="C776" s="57"/>
      <c r="D776" s="57"/>
      <c r="E776" s="57"/>
      <c r="F776" s="57"/>
      <c r="G776" s="57"/>
      <c r="H776" s="57"/>
      <c r="I776" s="57"/>
      <c r="J776" s="58"/>
      <c r="K776" s="58"/>
      <c r="L776" s="57"/>
      <c r="M776" s="63"/>
      <c r="N776" s="63"/>
      <c r="O776" s="57"/>
      <c r="P776" s="59" t="str">
        <f>IF($A776="","",IF($K776="","NO END DATE",IF($K776&lt;TODAY(),"ENDED",IF($K776&lt;=TODAY()+30,"DUE IN 30 DAYS",IF($K776&lt;=TODAY()+60,"DUE IN 60 DAYS","CURRENT")))))</f>
        <v/>
      </c>
      <c r="Q776" s="57"/>
    </row>
    <row r="777" spans="1:17">
      <c r="A777" s="57"/>
      <c r="B777" s="57"/>
      <c r="C777" s="57"/>
      <c r="D777" s="57"/>
      <c r="E777" s="57"/>
      <c r="F777" s="57"/>
      <c r="G777" s="57"/>
      <c r="H777" s="57"/>
      <c r="I777" s="57"/>
      <c r="J777" s="58"/>
      <c r="K777" s="58"/>
      <c r="L777" s="57"/>
      <c r="M777" s="63"/>
      <c r="N777" s="63"/>
      <c r="O777" s="57"/>
      <c r="P777" s="59" t="str">
        <f>IF($A777="","",IF($K777="","NO END DATE",IF($K777&lt;TODAY(),"ENDED",IF($K777&lt;=TODAY()+30,"DUE IN 30 DAYS",IF($K777&lt;=TODAY()+60,"DUE IN 60 DAYS","CURRENT")))))</f>
        <v/>
      </c>
      <c r="Q777" s="57"/>
    </row>
    <row r="778" spans="1:17">
      <c r="A778" s="57"/>
      <c r="B778" s="57"/>
      <c r="C778" s="57"/>
      <c r="D778" s="57"/>
      <c r="E778" s="57"/>
      <c r="F778" s="57"/>
      <c r="G778" s="57"/>
      <c r="H778" s="57"/>
      <c r="I778" s="57"/>
      <c r="J778" s="58"/>
      <c r="K778" s="58"/>
      <c r="L778" s="57"/>
      <c r="M778" s="63"/>
      <c r="N778" s="63"/>
      <c r="O778" s="57"/>
      <c r="P778" s="59" t="str">
        <f>IF($A778="","",IF($K778="","NO END DATE",IF($K778&lt;TODAY(),"ENDED",IF($K778&lt;=TODAY()+30,"DUE IN 30 DAYS",IF($K778&lt;=TODAY()+60,"DUE IN 60 DAYS","CURRENT")))))</f>
        <v/>
      </c>
      <c r="Q778" s="57"/>
    </row>
    <row r="779" spans="1:17">
      <c r="A779" s="57"/>
      <c r="B779" s="57"/>
      <c r="C779" s="57"/>
      <c r="D779" s="57"/>
      <c r="E779" s="57"/>
      <c r="F779" s="57"/>
      <c r="G779" s="57"/>
      <c r="H779" s="57"/>
      <c r="I779" s="57"/>
      <c r="J779" s="58"/>
      <c r="K779" s="58"/>
      <c r="L779" s="57"/>
      <c r="M779" s="63"/>
      <c r="N779" s="63"/>
      <c r="O779" s="57"/>
      <c r="P779" s="59" t="str">
        <f>IF($A779="","",IF($K779="","NO END DATE",IF($K779&lt;TODAY(),"ENDED",IF($K779&lt;=TODAY()+30,"DUE IN 30 DAYS",IF($K779&lt;=TODAY()+60,"DUE IN 60 DAYS","CURRENT")))))</f>
        <v/>
      </c>
      <c r="Q779" s="57"/>
    </row>
    <row r="780" spans="1:17">
      <c r="A780" s="57"/>
      <c r="B780" s="57"/>
      <c r="C780" s="57"/>
      <c r="D780" s="57"/>
      <c r="E780" s="57"/>
      <c r="F780" s="57"/>
      <c r="G780" s="57"/>
      <c r="H780" s="57"/>
      <c r="I780" s="57"/>
      <c r="J780" s="58"/>
      <c r="K780" s="58"/>
      <c r="L780" s="57"/>
      <c r="M780" s="63"/>
      <c r="N780" s="63"/>
      <c r="O780" s="57"/>
      <c r="P780" s="59" t="str">
        <f>IF($A780="","",IF($K780="","NO END DATE",IF($K780&lt;TODAY(),"ENDED",IF($K780&lt;=TODAY()+30,"DUE IN 30 DAYS",IF($K780&lt;=TODAY()+60,"DUE IN 60 DAYS","CURRENT")))))</f>
        <v/>
      </c>
      <c r="Q780" s="57"/>
    </row>
    <row r="781" spans="1:17">
      <c r="A781" s="57"/>
      <c r="B781" s="57"/>
      <c r="C781" s="57"/>
      <c r="D781" s="57"/>
      <c r="E781" s="57"/>
      <c r="F781" s="57"/>
      <c r="G781" s="57"/>
      <c r="H781" s="57"/>
      <c r="I781" s="57"/>
      <c r="J781" s="58"/>
      <c r="K781" s="58"/>
      <c r="L781" s="57"/>
      <c r="M781" s="63"/>
      <c r="N781" s="63"/>
      <c r="O781" s="57"/>
      <c r="P781" s="59" t="str">
        <f>IF($A781="","",IF($K781="","NO END DATE",IF($K781&lt;TODAY(),"ENDED",IF($K781&lt;=TODAY()+30,"DUE IN 30 DAYS",IF($K781&lt;=TODAY()+60,"DUE IN 60 DAYS","CURRENT")))))</f>
        <v/>
      </c>
      <c r="Q781" s="57"/>
    </row>
    <row r="782" spans="1:17">
      <c r="A782" s="57"/>
      <c r="B782" s="57"/>
      <c r="C782" s="57"/>
      <c r="D782" s="57"/>
      <c r="E782" s="57"/>
      <c r="F782" s="57"/>
      <c r="G782" s="57"/>
      <c r="H782" s="57"/>
      <c r="I782" s="57"/>
      <c r="J782" s="58"/>
      <c r="K782" s="58"/>
      <c r="L782" s="57"/>
      <c r="M782" s="63"/>
      <c r="N782" s="63"/>
      <c r="O782" s="57"/>
      <c r="P782" s="59" t="str">
        <f>IF($A782="","",IF($K782="","NO END DATE",IF($K782&lt;TODAY(),"ENDED",IF($K782&lt;=TODAY()+30,"DUE IN 30 DAYS",IF($K782&lt;=TODAY()+60,"DUE IN 60 DAYS","CURRENT")))))</f>
        <v/>
      </c>
      <c r="Q782" s="57"/>
    </row>
    <row r="783" spans="1:17">
      <c r="A783" s="57"/>
      <c r="B783" s="57"/>
      <c r="C783" s="57"/>
      <c r="D783" s="57"/>
      <c r="E783" s="57"/>
      <c r="F783" s="57"/>
      <c r="G783" s="57"/>
      <c r="H783" s="57"/>
      <c r="I783" s="57"/>
      <c r="J783" s="58"/>
      <c r="K783" s="58"/>
      <c r="L783" s="57"/>
      <c r="M783" s="63"/>
      <c r="N783" s="63"/>
      <c r="O783" s="57"/>
      <c r="P783" s="59" t="str">
        <f>IF($A783="","",IF($K783="","NO END DATE",IF($K783&lt;TODAY(),"ENDED",IF($K783&lt;=TODAY()+30,"DUE IN 30 DAYS",IF($K783&lt;=TODAY()+60,"DUE IN 60 DAYS","CURRENT")))))</f>
        <v/>
      </c>
      <c r="Q783" s="57"/>
    </row>
    <row r="784" spans="1:17">
      <c r="A784" s="57"/>
      <c r="B784" s="57"/>
      <c r="C784" s="57"/>
      <c r="D784" s="57"/>
      <c r="E784" s="57"/>
      <c r="F784" s="57"/>
      <c r="G784" s="57"/>
      <c r="H784" s="57"/>
      <c r="I784" s="57"/>
      <c r="J784" s="58"/>
      <c r="K784" s="58"/>
      <c r="L784" s="57"/>
      <c r="M784" s="63"/>
      <c r="N784" s="63"/>
      <c r="O784" s="57"/>
      <c r="P784" s="59" t="str">
        <f>IF($A784="","",IF($K784="","NO END DATE",IF($K784&lt;TODAY(),"ENDED",IF($K784&lt;=TODAY()+30,"DUE IN 30 DAYS",IF($K784&lt;=TODAY()+60,"DUE IN 60 DAYS","CURRENT")))))</f>
        <v/>
      </c>
      <c r="Q784" s="57"/>
    </row>
    <row r="785" spans="1:17">
      <c r="A785" s="57"/>
      <c r="B785" s="57"/>
      <c r="C785" s="57"/>
      <c r="D785" s="57"/>
      <c r="E785" s="57"/>
      <c r="F785" s="57"/>
      <c r="G785" s="57"/>
      <c r="H785" s="57"/>
      <c r="I785" s="57"/>
      <c r="J785" s="58"/>
      <c r="K785" s="58"/>
      <c r="L785" s="57"/>
      <c r="M785" s="63"/>
      <c r="N785" s="63"/>
      <c r="O785" s="57"/>
      <c r="P785" s="59" t="str">
        <f>IF($A785="","",IF($K785="","NO END DATE",IF($K785&lt;TODAY(),"ENDED",IF($K785&lt;=TODAY()+30,"DUE IN 30 DAYS",IF($K785&lt;=TODAY()+60,"DUE IN 60 DAYS","CURRENT")))))</f>
        <v/>
      </c>
      <c r="Q785" s="57"/>
    </row>
    <row r="786" spans="1:17">
      <c r="A786" s="57"/>
      <c r="B786" s="57"/>
      <c r="C786" s="57"/>
      <c r="D786" s="57"/>
      <c r="E786" s="57"/>
      <c r="F786" s="57"/>
      <c r="G786" s="57"/>
      <c r="H786" s="57"/>
      <c r="I786" s="57"/>
      <c r="J786" s="58"/>
      <c r="K786" s="58"/>
      <c r="L786" s="57"/>
      <c r="M786" s="63"/>
      <c r="N786" s="63"/>
      <c r="O786" s="57"/>
      <c r="P786" s="59" t="str">
        <f>IF($A786="","",IF($K786="","NO END DATE",IF($K786&lt;TODAY(),"ENDED",IF($K786&lt;=TODAY()+30,"DUE IN 30 DAYS",IF($K786&lt;=TODAY()+60,"DUE IN 60 DAYS","CURRENT")))))</f>
        <v/>
      </c>
      <c r="Q786" s="57"/>
    </row>
    <row r="787" spans="1:17">
      <c r="A787" s="57"/>
      <c r="B787" s="57"/>
      <c r="C787" s="57"/>
      <c r="D787" s="57"/>
      <c r="E787" s="57"/>
      <c r="F787" s="57"/>
      <c r="G787" s="57"/>
      <c r="H787" s="57"/>
      <c r="I787" s="57"/>
      <c r="J787" s="58"/>
      <c r="K787" s="58"/>
      <c r="L787" s="57"/>
      <c r="M787" s="63"/>
      <c r="N787" s="63"/>
      <c r="O787" s="57"/>
      <c r="P787" s="59" t="str">
        <f>IF($A787="","",IF($K787="","NO END DATE",IF($K787&lt;TODAY(),"ENDED",IF($K787&lt;=TODAY()+30,"DUE IN 30 DAYS",IF($K787&lt;=TODAY()+60,"DUE IN 60 DAYS","CURRENT")))))</f>
        <v/>
      </c>
      <c r="Q787" s="57"/>
    </row>
    <row r="788" spans="1:17">
      <c r="A788" s="57"/>
      <c r="B788" s="57"/>
      <c r="C788" s="57"/>
      <c r="D788" s="57"/>
      <c r="E788" s="57"/>
      <c r="F788" s="57"/>
      <c r="G788" s="57"/>
      <c r="H788" s="57"/>
      <c r="I788" s="57"/>
      <c r="J788" s="58"/>
      <c r="K788" s="58"/>
      <c r="L788" s="57"/>
      <c r="M788" s="63"/>
      <c r="N788" s="63"/>
      <c r="O788" s="57"/>
      <c r="P788" s="59" t="str">
        <f>IF($A788="","",IF($K788="","NO END DATE",IF($K788&lt;TODAY(),"ENDED",IF($K788&lt;=TODAY()+30,"DUE IN 30 DAYS",IF($K788&lt;=TODAY()+60,"DUE IN 60 DAYS","CURRENT")))))</f>
        <v/>
      </c>
      <c r="Q788" s="57"/>
    </row>
    <row r="789" spans="1:17">
      <c r="A789" s="57"/>
      <c r="B789" s="57"/>
      <c r="C789" s="57"/>
      <c r="D789" s="57"/>
      <c r="E789" s="57"/>
      <c r="F789" s="57"/>
      <c r="G789" s="57"/>
      <c r="H789" s="57"/>
      <c r="I789" s="57"/>
      <c r="J789" s="58"/>
      <c r="K789" s="58"/>
      <c r="L789" s="57"/>
      <c r="M789" s="63"/>
      <c r="N789" s="63"/>
      <c r="O789" s="57"/>
      <c r="P789" s="59" t="str">
        <f>IF($A789="","",IF($K789="","NO END DATE",IF($K789&lt;TODAY(),"ENDED",IF($K789&lt;=TODAY()+30,"DUE IN 30 DAYS",IF($K789&lt;=TODAY()+60,"DUE IN 60 DAYS","CURRENT")))))</f>
        <v/>
      </c>
      <c r="Q789" s="57"/>
    </row>
    <row r="790" spans="1:17">
      <c r="A790" s="57"/>
      <c r="B790" s="57"/>
      <c r="C790" s="57"/>
      <c r="D790" s="57"/>
      <c r="E790" s="57"/>
      <c r="F790" s="57"/>
      <c r="G790" s="57"/>
      <c r="H790" s="57"/>
      <c r="I790" s="57"/>
      <c r="J790" s="58"/>
      <c r="K790" s="58"/>
      <c r="L790" s="57"/>
      <c r="M790" s="63"/>
      <c r="N790" s="63"/>
      <c r="O790" s="57"/>
      <c r="P790" s="59" t="str">
        <f>IF($A790="","",IF($K790="","NO END DATE",IF($K790&lt;TODAY(),"ENDED",IF($K790&lt;=TODAY()+30,"DUE IN 30 DAYS",IF($K790&lt;=TODAY()+60,"DUE IN 60 DAYS","CURRENT")))))</f>
        <v/>
      </c>
      <c r="Q790" s="57"/>
    </row>
    <row r="791" spans="1:17">
      <c r="A791" s="57"/>
      <c r="B791" s="57"/>
      <c r="C791" s="57"/>
      <c r="D791" s="57"/>
      <c r="E791" s="57"/>
      <c r="F791" s="57"/>
      <c r="G791" s="57"/>
      <c r="H791" s="57"/>
      <c r="I791" s="57"/>
      <c r="J791" s="58"/>
      <c r="K791" s="58"/>
      <c r="L791" s="57"/>
      <c r="M791" s="63"/>
      <c r="N791" s="63"/>
      <c r="O791" s="57"/>
      <c r="P791" s="59" t="str">
        <f>IF($A791="","",IF($K791="","NO END DATE",IF($K791&lt;TODAY(),"ENDED",IF($K791&lt;=TODAY()+30,"DUE IN 30 DAYS",IF($K791&lt;=TODAY()+60,"DUE IN 60 DAYS","CURRENT")))))</f>
        <v/>
      </c>
      <c r="Q791" s="57"/>
    </row>
    <row r="792" spans="1:17">
      <c r="A792" s="57"/>
      <c r="B792" s="57"/>
      <c r="C792" s="57"/>
      <c r="D792" s="57"/>
      <c r="E792" s="57"/>
      <c r="F792" s="57"/>
      <c r="G792" s="57"/>
      <c r="H792" s="57"/>
      <c r="I792" s="57"/>
      <c r="J792" s="58"/>
      <c r="K792" s="58"/>
      <c r="L792" s="57"/>
      <c r="M792" s="63"/>
      <c r="N792" s="63"/>
      <c r="O792" s="57"/>
      <c r="P792" s="59" t="str">
        <f>IF($A792="","",IF($K792="","NO END DATE",IF($K792&lt;TODAY(),"ENDED",IF($K792&lt;=TODAY()+30,"DUE IN 30 DAYS",IF($K792&lt;=TODAY()+60,"DUE IN 60 DAYS","CURRENT")))))</f>
        <v/>
      </c>
      <c r="Q792" s="57"/>
    </row>
    <row r="793" spans="1:17">
      <c r="A793" s="57"/>
      <c r="B793" s="57"/>
      <c r="C793" s="57"/>
      <c r="D793" s="57"/>
      <c r="E793" s="57"/>
      <c r="F793" s="57"/>
      <c r="G793" s="57"/>
      <c r="H793" s="57"/>
      <c r="I793" s="57"/>
      <c r="J793" s="58"/>
      <c r="K793" s="58"/>
      <c r="L793" s="57"/>
      <c r="M793" s="63"/>
      <c r="N793" s="63"/>
      <c r="O793" s="57"/>
      <c r="P793" s="59" t="str">
        <f>IF($A793="","",IF($K793="","NO END DATE",IF($K793&lt;TODAY(),"ENDED",IF($K793&lt;=TODAY()+30,"DUE IN 30 DAYS",IF($K793&lt;=TODAY()+60,"DUE IN 60 DAYS","CURRENT")))))</f>
        <v/>
      </c>
      <c r="Q793" s="57"/>
    </row>
    <row r="794" spans="1:17">
      <c r="A794" s="57"/>
      <c r="B794" s="57"/>
      <c r="C794" s="57"/>
      <c r="D794" s="57"/>
      <c r="E794" s="57"/>
      <c r="F794" s="57"/>
      <c r="G794" s="57"/>
      <c r="H794" s="57"/>
      <c r="I794" s="57"/>
      <c r="J794" s="58"/>
      <c r="K794" s="58"/>
      <c r="L794" s="57"/>
      <c r="M794" s="63"/>
      <c r="N794" s="63"/>
      <c r="O794" s="57"/>
      <c r="P794" s="59" t="str">
        <f>IF($A794="","",IF($K794="","NO END DATE",IF($K794&lt;TODAY(),"ENDED",IF($K794&lt;=TODAY()+30,"DUE IN 30 DAYS",IF($K794&lt;=TODAY()+60,"DUE IN 60 DAYS","CURRENT")))))</f>
        <v/>
      </c>
      <c r="Q794" s="57"/>
    </row>
    <row r="795" spans="1:17">
      <c r="A795" s="57"/>
      <c r="B795" s="57"/>
      <c r="C795" s="57"/>
      <c r="D795" s="57"/>
      <c r="E795" s="57"/>
      <c r="F795" s="57"/>
      <c r="G795" s="57"/>
      <c r="H795" s="57"/>
      <c r="I795" s="57"/>
      <c r="J795" s="58"/>
      <c r="K795" s="58"/>
      <c r="L795" s="57"/>
      <c r="M795" s="63"/>
      <c r="N795" s="63"/>
      <c r="O795" s="57"/>
      <c r="P795" s="59" t="str">
        <f>IF($A795="","",IF($K795="","NO END DATE",IF($K795&lt;TODAY(),"ENDED",IF($K795&lt;=TODAY()+30,"DUE IN 30 DAYS",IF($K795&lt;=TODAY()+60,"DUE IN 60 DAYS","CURRENT")))))</f>
        <v/>
      </c>
      <c r="Q795" s="57"/>
    </row>
    <row r="796" spans="1:17">
      <c r="A796" s="57"/>
      <c r="B796" s="57"/>
      <c r="C796" s="57"/>
      <c r="D796" s="57"/>
      <c r="E796" s="57"/>
      <c r="F796" s="57"/>
      <c r="G796" s="57"/>
      <c r="H796" s="57"/>
      <c r="I796" s="57"/>
      <c r="J796" s="58"/>
      <c r="K796" s="58"/>
      <c r="L796" s="57"/>
      <c r="M796" s="63"/>
      <c r="N796" s="63"/>
      <c r="O796" s="57"/>
      <c r="P796" s="59" t="str">
        <f>IF($A796="","",IF($K796="","NO END DATE",IF($K796&lt;TODAY(),"ENDED",IF($K796&lt;=TODAY()+30,"DUE IN 30 DAYS",IF($K796&lt;=TODAY()+60,"DUE IN 60 DAYS","CURRENT")))))</f>
        <v/>
      </c>
      <c r="Q796" s="57"/>
    </row>
    <row r="797" spans="1:17">
      <c r="A797" s="57"/>
      <c r="B797" s="57"/>
      <c r="C797" s="57"/>
      <c r="D797" s="57"/>
      <c r="E797" s="57"/>
      <c r="F797" s="57"/>
      <c r="G797" s="57"/>
      <c r="H797" s="57"/>
      <c r="I797" s="57"/>
      <c r="J797" s="58"/>
      <c r="K797" s="58"/>
      <c r="L797" s="57"/>
      <c r="M797" s="63"/>
      <c r="N797" s="63"/>
      <c r="O797" s="57"/>
      <c r="P797" s="59" t="str">
        <f>IF($A797="","",IF($K797="","NO END DATE",IF($K797&lt;TODAY(),"ENDED",IF($K797&lt;=TODAY()+30,"DUE IN 30 DAYS",IF($K797&lt;=TODAY()+60,"DUE IN 60 DAYS","CURRENT")))))</f>
        <v/>
      </c>
      <c r="Q797" s="57"/>
    </row>
    <row r="798" spans="1:17">
      <c r="A798" s="57"/>
      <c r="B798" s="57"/>
      <c r="C798" s="57"/>
      <c r="D798" s="57"/>
      <c r="E798" s="57"/>
      <c r="F798" s="57"/>
      <c r="G798" s="57"/>
      <c r="H798" s="57"/>
      <c r="I798" s="57"/>
      <c r="J798" s="58"/>
      <c r="K798" s="58"/>
      <c r="L798" s="57"/>
      <c r="M798" s="63"/>
      <c r="N798" s="63"/>
      <c r="O798" s="57"/>
      <c r="P798" s="59" t="str">
        <f>IF($A798="","",IF($K798="","NO END DATE",IF($K798&lt;TODAY(),"ENDED",IF($K798&lt;=TODAY()+30,"DUE IN 30 DAYS",IF($K798&lt;=TODAY()+60,"DUE IN 60 DAYS","CURRENT")))))</f>
        <v/>
      </c>
      <c r="Q798" s="57"/>
    </row>
    <row r="799" spans="1:17">
      <c r="A799" s="57"/>
      <c r="B799" s="57"/>
      <c r="C799" s="57"/>
      <c r="D799" s="57"/>
      <c r="E799" s="57"/>
      <c r="F799" s="57"/>
      <c r="G799" s="57"/>
      <c r="H799" s="57"/>
      <c r="I799" s="57"/>
      <c r="J799" s="58"/>
      <c r="K799" s="58"/>
      <c r="L799" s="57"/>
      <c r="M799" s="63"/>
      <c r="N799" s="63"/>
      <c r="O799" s="57"/>
      <c r="P799" s="59" t="str">
        <f>IF($A799="","",IF($K799="","NO END DATE",IF($K799&lt;TODAY(),"ENDED",IF($K799&lt;=TODAY()+30,"DUE IN 30 DAYS",IF($K799&lt;=TODAY()+60,"DUE IN 60 DAYS","CURRENT")))))</f>
        <v/>
      </c>
      <c r="Q799" s="57"/>
    </row>
    <row r="800" spans="1:17">
      <c r="A800" s="57"/>
      <c r="B800" s="57"/>
      <c r="C800" s="57"/>
      <c r="D800" s="57"/>
      <c r="E800" s="57"/>
      <c r="F800" s="57"/>
      <c r="G800" s="57"/>
      <c r="H800" s="57"/>
      <c r="I800" s="57"/>
      <c r="J800" s="58"/>
      <c r="K800" s="58"/>
      <c r="L800" s="57"/>
      <c r="M800" s="63"/>
      <c r="N800" s="63"/>
      <c r="O800" s="57"/>
      <c r="P800" s="59" t="str">
        <f>IF($A800="","",IF($K800="","NO END DATE",IF($K800&lt;TODAY(),"ENDED",IF($K800&lt;=TODAY()+30,"DUE IN 30 DAYS",IF($K800&lt;=TODAY()+60,"DUE IN 60 DAYS","CURRENT")))))</f>
        <v/>
      </c>
      <c r="Q800" s="57"/>
    </row>
    <row r="801" spans="1:17">
      <c r="A801" s="57"/>
      <c r="B801" s="57"/>
      <c r="C801" s="57"/>
      <c r="D801" s="57"/>
      <c r="E801" s="57"/>
      <c r="F801" s="57"/>
      <c r="G801" s="57"/>
      <c r="H801" s="57"/>
      <c r="I801" s="57"/>
      <c r="J801" s="58"/>
      <c r="K801" s="58"/>
      <c r="L801" s="57"/>
      <c r="M801" s="63"/>
      <c r="N801" s="63"/>
      <c r="O801" s="57"/>
      <c r="P801" s="59" t="str">
        <f>IF($A801="","",IF($K801="","NO END DATE",IF($K801&lt;TODAY(),"ENDED",IF($K801&lt;=TODAY()+30,"DUE IN 30 DAYS",IF($K801&lt;=TODAY()+60,"DUE IN 60 DAYS","CURRENT")))))</f>
        <v/>
      </c>
      <c r="Q801" s="57"/>
    </row>
    <row r="802" spans="1:17">
      <c r="A802" s="57"/>
      <c r="B802" s="57"/>
      <c r="C802" s="57"/>
      <c r="D802" s="57"/>
      <c r="E802" s="57"/>
      <c r="F802" s="57"/>
      <c r="G802" s="57"/>
      <c r="H802" s="57"/>
      <c r="I802" s="57"/>
      <c r="J802" s="58"/>
      <c r="K802" s="58"/>
      <c r="L802" s="57"/>
      <c r="M802" s="63"/>
      <c r="N802" s="63"/>
      <c r="O802" s="57"/>
      <c r="P802" s="59" t="str">
        <f>IF($A802="","",IF($K802="","NO END DATE",IF($K802&lt;TODAY(),"ENDED",IF($K802&lt;=TODAY()+30,"DUE IN 30 DAYS",IF($K802&lt;=TODAY()+60,"DUE IN 60 DAYS","CURRENT")))))</f>
        <v/>
      </c>
      <c r="Q802" s="57"/>
    </row>
    <row r="803" spans="1:17">
      <c r="A803" s="57"/>
      <c r="B803" s="57"/>
      <c r="C803" s="57"/>
      <c r="D803" s="57"/>
      <c r="E803" s="57"/>
      <c r="F803" s="57"/>
      <c r="G803" s="57"/>
      <c r="H803" s="57"/>
      <c r="I803" s="57"/>
      <c r="J803" s="58"/>
      <c r="K803" s="58"/>
      <c r="L803" s="57"/>
      <c r="M803" s="63"/>
      <c r="N803" s="63"/>
      <c r="O803" s="57"/>
      <c r="P803" s="59" t="str">
        <f>IF($A803="","",IF($K803="","NO END DATE",IF($K803&lt;TODAY(),"ENDED",IF($K803&lt;=TODAY()+30,"DUE IN 30 DAYS",IF($K803&lt;=TODAY()+60,"DUE IN 60 DAYS","CURRENT")))))</f>
        <v/>
      </c>
      <c r="Q803" s="57"/>
    </row>
    <row r="804" spans="1:17">
      <c r="A804" s="57"/>
      <c r="B804" s="57"/>
      <c r="C804" s="57"/>
      <c r="D804" s="57"/>
      <c r="E804" s="57"/>
      <c r="F804" s="57"/>
      <c r="G804" s="57"/>
      <c r="H804" s="57"/>
      <c r="I804" s="57"/>
      <c r="J804" s="58"/>
      <c r="K804" s="58"/>
      <c r="L804" s="57"/>
      <c r="M804" s="63"/>
      <c r="N804" s="63"/>
      <c r="O804" s="57"/>
      <c r="P804" s="59" t="str">
        <f>IF($A804="","",IF($K804="","NO END DATE",IF($K804&lt;TODAY(),"ENDED",IF($K804&lt;=TODAY()+30,"DUE IN 30 DAYS",IF($K804&lt;=TODAY()+60,"DUE IN 60 DAYS","CURRENT")))))</f>
        <v/>
      </c>
      <c r="Q804" s="57"/>
    </row>
    <row r="805" spans="1:17">
      <c r="A805" s="57"/>
      <c r="B805" s="57"/>
      <c r="C805" s="57"/>
      <c r="D805" s="57"/>
      <c r="E805" s="57"/>
      <c r="F805" s="57"/>
      <c r="G805" s="57"/>
      <c r="H805" s="57"/>
      <c r="I805" s="57"/>
      <c r="J805" s="58"/>
      <c r="K805" s="58"/>
      <c r="L805" s="57"/>
      <c r="M805" s="63"/>
      <c r="N805" s="63"/>
      <c r="O805" s="57"/>
      <c r="P805" s="59" t="str">
        <f>IF($A805="","",IF($K805="","NO END DATE",IF($K805&lt;TODAY(),"ENDED",IF($K805&lt;=TODAY()+30,"DUE IN 30 DAYS",IF($K805&lt;=TODAY()+60,"DUE IN 60 DAYS","CURRENT")))))</f>
        <v/>
      </c>
      <c r="Q805" s="57"/>
    </row>
    <row r="806" spans="1:17">
      <c r="A806" s="57"/>
      <c r="B806" s="57"/>
      <c r="C806" s="57"/>
      <c r="D806" s="57"/>
      <c r="E806" s="57"/>
      <c r="F806" s="57"/>
      <c r="G806" s="57"/>
      <c r="H806" s="57"/>
      <c r="I806" s="57"/>
      <c r="J806" s="58"/>
      <c r="K806" s="58"/>
      <c r="L806" s="57"/>
      <c r="M806" s="63"/>
      <c r="N806" s="63"/>
      <c r="O806" s="57"/>
      <c r="P806" s="59" t="str">
        <f>IF($A806="","",IF($K806="","NO END DATE",IF($K806&lt;TODAY(),"ENDED",IF($K806&lt;=TODAY()+30,"DUE IN 30 DAYS",IF($K806&lt;=TODAY()+60,"DUE IN 60 DAYS","CURRENT")))))</f>
        <v/>
      </c>
      <c r="Q806" s="57"/>
    </row>
    <row r="807" spans="1:17">
      <c r="A807" s="57"/>
      <c r="B807" s="57"/>
      <c r="C807" s="57"/>
      <c r="D807" s="57"/>
      <c r="E807" s="57"/>
      <c r="F807" s="57"/>
      <c r="G807" s="57"/>
      <c r="H807" s="57"/>
      <c r="I807" s="57"/>
      <c r="J807" s="58"/>
      <c r="K807" s="58"/>
      <c r="L807" s="57"/>
      <c r="M807" s="63"/>
      <c r="N807" s="63"/>
      <c r="O807" s="57"/>
      <c r="P807" s="59" t="str">
        <f>IF($A807="","",IF($K807="","NO END DATE",IF($K807&lt;TODAY(),"ENDED",IF($K807&lt;=TODAY()+30,"DUE IN 30 DAYS",IF($K807&lt;=TODAY()+60,"DUE IN 60 DAYS","CURRENT")))))</f>
        <v/>
      </c>
      <c r="Q807" s="57"/>
    </row>
    <row r="808" spans="1:17">
      <c r="A808" s="57"/>
      <c r="B808" s="57"/>
      <c r="C808" s="57"/>
      <c r="D808" s="57"/>
      <c r="E808" s="57"/>
      <c r="F808" s="57"/>
      <c r="G808" s="57"/>
      <c r="H808" s="57"/>
      <c r="I808" s="57"/>
      <c r="J808" s="58"/>
      <c r="K808" s="58"/>
      <c r="L808" s="57"/>
      <c r="M808" s="63"/>
      <c r="N808" s="63"/>
      <c r="O808" s="57"/>
      <c r="P808" s="59" t="str">
        <f>IF($A808="","",IF($K808="","NO END DATE",IF($K808&lt;TODAY(),"ENDED",IF($K808&lt;=TODAY()+30,"DUE IN 30 DAYS",IF($K808&lt;=TODAY()+60,"DUE IN 60 DAYS","CURRENT")))))</f>
        <v/>
      </c>
      <c r="Q808" s="57"/>
    </row>
    <row r="809" spans="1:17">
      <c r="A809" s="57"/>
      <c r="B809" s="57"/>
      <c r="C809" s="57"/>
      <c r="D809" s="57"/>
      <c r="E809" s="57"/>
      <c r="F809" s="57"/>
      <c r="G809" s="57"/>
      <c r="H809" s="57"/>
      <c r="I809" s="57"/>
      <c r="J809" s="58"/>
      <c r="K809" s="58"/>
      <c r="L809" s="57"/>
      <c r="M809" s="63"/>
      <c r="N809" s="63"/>
      <c r="O809" s="57"/>
      <c r="P809" s="59" t="str">
        <f>IF($A809="","",IF($K809="","NO END DATE",IF($K809&lt;TODAY(),"ENDED",IF($K809&lt;=TODAY()+30,"DUE IN 30 DAYS",IF($K809&lt;=TODAY()+60,"DUE IN 60 DAYS","CURRENT")))))</f>
        <v/>
      </c>
      <c r="Q809" s="57"/>
    </row>
    <row r="810" spans="1:17">
      <c r="A810" s="57"/>
      <c r="B810" s="57"/>
      <c r="C810" s="57"/>
      <c r="D810" s="57"/>
      <c r="E810" s="57"/>
      <c r="F810" s="57"/>
      <c r="G810" s="57"/>
      <c r="H810" s="57"/>
      <c r="I810" s="57"/>
      <c r="J810" s="58"/>
      <c r="K810" s="58"/>
      <c r="L810" s="57"/>
      <c r="M810" s="63"/>
      <c r="N810" s="63"/>
      <c r="O810" s="57"/>
      <c r="P810" s="59" t="str">
        <f>IF($A810="","",IF($K810="","NO END DATE",IF($K810&lt;TODAY(),"ENDED",IF($K810&lt;=TODAY()+30,"DUE IN 30 DAYS",IF($K810&lt;=TODAY()+60,"DUE IN 60 DAYS","CURRENT")))))</f>
        <v/>
      </c>
      <c r="Q810" s="57"/>
    </row>
    <row r="811" spans="1:17">
      <c r="A811" s="57"/>
      <c r="B811" s="57"/>
      <c r="C811" s="57"/>
      <c r="D811" s="57"/>
      <c r="E811" s="57"/>
      <c r="F811" s="57"/>
      <c r="G811" s="57"/>
      <c r="H811" s="57"/>
      <c r="I811" s="57"/>
      <c r="J811" s="58"/>
      <c r="K811" s="58"/>
      <c r="L811" s="57"/>
      <c r="M811" s="63"/>
      <c r="N811" s="63"/>
      <c r="O811" s="57"/>
      <c r="P811" s="59" t="str">
        <f>IF($A811="","",IF($K811="","NO END DATE",IF($K811&lt;TODAY(),"ENDED",IF($K811&lt;=TODAY()+30,"DUE IN 30 DAYS",IF($K811&lt;=TODAY()+60,"DUE IN 60 DAYS","CURRENT")))))</f>
        <v/>
      </c>
      <c r="Q811" s="57"/>
    </row>
    <row r="812" spans="1:17">
      <c r="A812" s="57"/>
      <c r="B812" s="57"/>
      <c r="C812" s="57"/>
      <c r="D812" s="57"/>
      <c r="E812" s="57"/>
      <c r="F812" s="57"/>
      <c r="G812" s="57"/>
      <c r="H812" s="57"/>
      <c r="I812" s="57"/>
      <c r="J812" s="58"/>
      <c r="K812" s="58"/>
      <c r="L812" s="57"/>
      <c r="M812" s="63"/>
      <c r="N812" s="63"/>
      <c r="O812" s="57"/>
      <c r="P812" s="59" t="str">
        <f>IF($A812="","",IF($K812="","NO END DATE",IF($K812&lt;TODAY(),"ENDED",IF($K812&lt;=TODAY()+30,"DUE IN 30 DAYS",IF($K812&lt;=TODAY()+60,"DUE IN 60 DAYS","CURRENT")))))</f>
        <v/>
      </c>
      <c r="Q812" s="57"/>
    </row>
    <row r="813" spans="1:17">
      <c r="A813" s="57"/>
      <c r="B813" s="57"/>
      <c r="C813" s="57"/>
      <c r="D813" s="57"/>
      <c r="E813" s="57"/>
      <c r="F813" s="57"/>
      <c r="G813" s="57"/>
      <c r="H813" s="57"/>
      <c r="I813" s="57"/>
      <c r="J813" s="58"/>
      <c r="K813" s="58"/>
      <c r="L813" s="57"/>
      <c r="M813" s="63"/>
      <c r="N813" s="63"/>
      <c r="O813" s="57"/>
      <c r="P813" s="59" t="str">
        <f>IF($A813="","",IF($K813="","NO END DATE",IF($K813&lt;TODAY(),"ENDED",IF($K813&lt;=TODAY()+30,"DUE IN 30 DAYS",IF($K813&lt;=TODAY()+60,"DUE IN 60 DAYS","CURRENT")))))</f>
        <v/>
      </c>
      <c r="Q813" s="57"/>
    </row>
    <row r="814" spans="1:17">
      <c r="A814" s="57"/>
      <c r="B814" s="57"/>
      <c r="C814" s="57"/>
      <c r="D814" s="57"/>
      <c r="E814" s="57"/>
      <c r="F814" s="57"/>
      <c r="G814" s="57"/>
      <c r="H814" s="57"/>
      <c r="I814" s="57"/>
      <c r="J814" s="58"/>
      <c r="K814" s="58"/>
      <c r="L814" s="57"/>
      <c r="M814" s="63"/>
      <c r="N814" s="63"/>
      <c r="O814" s="57"/>
      <c r="P814" s="59" t="str">
        <f>IF($A814="","",IF($K814="","NO END DATE",IF($K814&lt;TODAY(),"ENDED",IF($K814&lt;=TODAY()+30,"DUE IN 30 DAYS",IF($K814&lt;=TODAY()+60,"DUE IN 60 DAYS","CURRENT")))))</f>
        <v/>
      </c>
      <c r="Q814" s="57"/>
    </row>
    <row r="815" spans="1:17">
      <c r="A815" s="57"/>
      <c r="B815" s="57"/>
      <c r="C815" s="57"/>
      <c r="D815" s="57"/>
      <c r="E815" s="57"/>
      <c r="F815" s="57"/>
      <c r="G815" s="57"/>
      <c r="H815" s="57"/>
      <c r="I815" s="57"/>
      <c r="J815" s="58"/>
      <c r="K815" s="58"/>
      <c r="L815" s="57"/>
      <c r="M815" s="63"/>
      <c r="N815" s="63"/>
      <c r="O815" s="57"/>
      <c r="P815" s="59" t="str">
        <f>IF($A815="","",IF($K815="","NO END DATE",IF($K815&lt;TODAY(),"ENDED",IF($K815&lt;=TODAY()+30,"DUE IN 30 DAYS",IF($K815&lt;=TODAY()+60,"DUE IN 60 DAYS","CURRENT")))))</f>
        <v/>
      </c>
      <c r="Q815" s="57"/>
    </row>
    <row r="816" spans="1:17">
      <c r="A816" s="57"/>
      <c r="B816" s="57"/>
      <c r="C816" s="57"/>
      <c r="D816" s="57"/>
      <c r="E816" s="57"/>
      <c r="F816" s="57"/>
      <c r="G816" s="57"/>
      <c r="H816" s="57"/>
      <c r="I816" s="57"/>
      <c r="J816" s="58"/>
      <c r="K816" s="58"/>
      <c r="L816" s="57"/>
      <c r="M816" s="63"/>
      <c r="N816" s="63"/>
      <c r="O816" s="57"/>
      <c r="P816" s="59" t="str">
        <f>IF($A816="","",IF($K816="","NO END DATE",IF($K816&lt;TODAY(),"ENDED",IF($K816&lt;=TODAY()+30,"DUE IN 30 DAYS",IF($K816&lt;=TODAY()+60,"DUE IN 60 DAYS","CURRENT")))))</f>
        <v/>
      </c>
      <c r="Q816" s="57"/>
    </row>
    <row r="817" spans="1:17">
      <c r="A817" s="57"/>
      <c r="B817" s="57"/>
      <c r="C817" s="57"/>
      <c r="D817" s="57"/>
      <c r="E817" s="57"/>
      <c r="F817" s="57"/>
      <c r="G817" s="57"/>
      <c r="H817" s="57"/>
      <c r="I817" s="57"/>
      <c r="J817" s="58"/>
      <c r="K817" s="58"/>
      <c r="L817" s="57"/>
      <c r="M817" s="63"/>
      <c r="N817" s="63"/>
      <c r="O817" s="57"/>
      <c r="P817" s="59" t="str">
        <f>IF($A817="","",IF($K817="","NO END DATE",IF($K817&lt;TODAY(),"ENDED",IF($K817&lt;=TODAY()+30,"DUE IN 30 DAYS",IF($K817&lt;=TODAY()+60,"DUE IN 60 DAYS","CURRENT")))))</f>
        <v/>
      </c>
      <c r="Q817" s="57"/>
    </row>
    <row r="818" spans="1:17">
      <c r="A818" s="57"/>
      <c r="B818" s="57"/>
      <c r="C818" s="57"/>
      <c r="D818" s="57"/>
      <c r="E818" s="57"/>
      <c r="F818" s="57"/>
      <c r="G818" s="57"/>
      <c r="H818" s="57"/>
      <c r="I818" s="57"/>
      <c r="J818" s="58"/>
      <c r="K818" s="58"/>
      <c r="L818" s="57"/>
      <c r="M818" s="63"/>
      <c r="N818" s="63"/>
      <c r="O818" s="57"/>
      <c r="P818" s="59" t="str">
        <f>IF($A818="","",IF($K818="","NO END DATE",IF($K818&lt;TODAY(),"ENDED",IF($K818&lt;=TODAY()+30,"DUE IN 30 DAYS",IF($K818&lt;=TODAY()+60,"DUE IN 60 DAYS","CURRENT")))))</f>
        <v/>
      </c>
      <c r="Q818" s="57"/>
    </row>
    <row r="819" spans="1:17">
      <c r="A819" s="57"/>
      <c r="B819" s="57"/>
      <c r="C819" s="57"/>
      <c r="D819" s="57"/>
      <c r="E819" s="57"/>
      <c r="F819" s="57"/>
      <c r="G819" s="57"/>
      <c r="H819" s="57"/>
      <c r="I819" s="57"/>
      <c r="J819" s="58"/>
      <c r="K819" s="58"/>
      <c r="L819" s="57"/>
      <c r="M819" s="63"/>
      <c r="N819" s="63"/>
      <c r="O819" s="57"/>
      <c r="P819" s="59" t="str">
        <f>IF($A819="","",IF($K819="","NO END DATE",IF($K819&lt;TODAY(),"ENDED",IF($K819&lt;=TODAY()+30,"DUE IN 30 DAYS",IF($K819&lt;=TODAY()+60,"DUE IN 60 DAYS","CURRENT")))))</f>
        <v/>
      </c>
      <c r="Q819" s="57"/>
    </row>
    <row r="820" spans="1:17">
      <c r="A820" s="57"/>
      <c r="B820" s="57"/>
      <c r="C820" s="57"/>
      <c r="D820" s="57"/>
      <c r="E820" s="57"/>
      <c r="F820" s="57"/>
      <c r="G820" s="57"/>
      <c r="H820" s="57"/>
      <c r="I820" s="57"/>
      <c r="J820" s="58"/>
      <c r="K820" s="58"/>
      <c r="L820" s="57"/>
      <c r="M820" s="63"/>
      <c r="N820" s="63"/>
      <c r="O820" s="57"/>
      <c r="P820" s="59" t="str">
        <f>IF($A820="","",IF($K820="","NO END DATE",IF($K820&lt;TODAY(),"ENDED",IF($K820&lt;=TODAY()+30,"DUE IN 30 DAYS",IF($K820&lt;=TODAY()+60,"DUE IN 60 DAYS","CURRENT")))))</f>
        <v/>
      </c>
      <c r="Q820" s="57"/>
    </row>
    <row r="821" spans="1:17">
      <c r="A821" s="57"/>
      <c r="B821" s="57"/>
      <c r="C821" s="57"/>
      <c r="D821" s="57"/>
      <c r="E821" s="57"/>
      <c r="F821" s="57"/>
      <c r="G821" s="57"/>
      <c r="H821" s="57"/>
      <c r="I821" s="57"/>
      <c r="J821" s="58"/>
      <c r="K821" s="58"/>
      <c r="L821" s="57"/>
      <c r="M821" s="63"/>
      <c r="N821" s="63"/>
      <c r="O821" s="57"/>
      <c r="P821" s="59" t="str">
        <f>IF($A821="","",IF($K821="","NO END DATE",IF($K821&lt;TODAY(),"ENDED",IF($K821&lt;=TODAY()+30,"DUE IN 30 DAYS",IF($K821&lt;=TODAY()+60,"DUE IN 60 DAYS","CURRENT")))))</f>
        <v/>
      </c>
      <c r="Q821" s="57"/>
    </row>
    <row r="822" spans="1:17">
      <c r="A822" s="57"/>
      <c r="B822" s="57"/>
      <c r="C822" s="57"/>
      <c r="D822" s="57"/>
      <c r="E822" s="57"/>
      <c r="F822" s="57"/>
      <c r="G822" s="57"/>
      <c r="H822" s="57"/>
      <c r="I822" s="57"/>
      <c r="J822" s="58"/>
      <c r="K822" s="58"/>
      <c r="L822" s="57"/>
      <c r="M822" s="63"/>
      <c r="N822" s="63"/>
      <c r="O822" s="57"/>
      <c r="P822" s="59" t="str">
        <f>IF($A822="","",IF($K822="","NO END DATE",IF($K822&lt;TODAY(),"ENDED",IF($K822&lt;=TODAY()+30,"DUE IN 30 DAYS",IF($K822&lt;=TODAY()+60,"DUE IN 60 DAYS","CURRENT")))))</f>
        <v/>
      </c>
      <c r="Q822" s="57"/>
    </row>
    <row r="823" spans="1:17">
      <c r="A823" s="57"/>
      <c r="B823" s="57"/>
      <c r="C823" s="57"/>
      <c r="D823" s="57"/>
      <c r="E823" s="57"/>
      <c r="F823" s="57"/>
      <c r="G823" s="57"/>
      <c r="H823" s="57"/>
      <c r="I823" s="57"/>
      <c r="J823" s="58"/>
      <c r="K823" s="58"/>
      <c r="L823" s="57"/>
      <c r="M823" s="63"/>
      <c r="N823" s="63"/>
      <c r="O823" s="57"/>
      <c r="P823" s="59" t="str">
        <f>IF($A823="","",IF($K823="","NO END DATE",IF($K823&lt;TODAY(),"ENDED",IF($K823&lt;=TODAY()+30,"DUE IN 30 DAYS",IF($K823&lt;=TODAY()+60,"DUE IN 60 DAYS","CURRENT")))))</f>
        <v/>
      </c>
      <c r="Q823" s="57"/>
    </row>
    <row r="824" spans="1:17">
      <c r="A824" s="57"/>
      <c r="B824" s="57"/>
      <c r="C824" s="57"/>
      <c r="D824" s="57"/>
      <c r="E824" s="57"/>
      <c r="F824" s="57"/>
      <c r="G824" s="57"/>
      <c r="H824" s="57"/>
      <c r="I824" s="57"/>
      <c r="J824" s="58"/>
      <c r="K824" s="58"/>
      <c r="L824" s="57"/>
      <c r="M824" s="63"/>
      <c r="N824" s="63"/>
      <c r="O824" s="57"/>
      <c r="P824" s="59" t="str">
        <f>IF($A824="","",IF($K824="","NO END DATE",IF($K824&lt;TODAY(),"ENDED",IF($K824&lt;=TODAY()+30,"DUE IN 30 DAYS",IF($K824&lt;=TODAY()+60,"DUE IN 60 DAYS","CURRENT")))))</f>
        <v/>
      </c>
      <c r="Q824" s="57"/>
    </row>
    <row r="825" spans="1:17">
      <c r="A825" s="57"/>
      <c r="B825" s="57"/>
      <c r="C825" s="57"/>
      <c r="D825" s="57"/>
      <c r="E825" s="57"/>
      <c r="F825" s="57"/>
      <c r="G825" s="57"/>
      <c r="H825" s="57"/>
      <c r="I825" s="57"/>
      <c r="J825" s="58"/>
      <c r="K825" s="58"/>
      <c r="L825" s="57"/>
      <c r="M825" s="63"/>
      <c r="N825" s="63"/>
      <c r="O825" s="57"/>
      <c r="P825" s="59" t="str">
        <f>IF($A825="","",IF($K825="","NO END DATE",IF($K825&lt;TODAY(),"ENDED",IF($K825&lt;=TODAY()+30,"DUE IN 30 DAYS",IF($K825&lt;=TODAY()+60,"DUE IN 60 DAYS","CURRENT")))))</f>
        <v/>
      </c>
      <c r="Q825" s="57"/>
    </row>
    <row r="826" spans="1:17">
      <c r="A826" s="57"/>
      <c r="B826" s="57"/>
      <c r="C826" s="57"/>
      <c r="D826" s="57"/>
      <c r="E826" s="57"/>
      <c r="F826" s="57"/>
      <c r="G826" s="57"/>
      <c r="H826" s="57"/>
      <c r="I826" s="57"/>
      <c r="J826" s="58"/>
      <c r="K826" s="58"/>
      <c r="L826" s="57"/>
      <c r="M826" s="63"/>
      <c r="N826" s="63"/>
      <c r="O826" s="57"/>
      <c r="P826" s="59" t="str">
        <f>IF($A826="","",IF($K826="","NO END DATE",IF($K826&lt;TODAY(),"ENDED",IF($K826&lt;=TODAY()+30,"DUE IN 30 DAYS",IF($K826&lt;=TODAY()+60,"DUE IN 60 DAYS","CURRENT")))))</f>
        <v/>
      </c>
      <c r="Q826" s="57"/>
    </row>
    <row r="827" spans="1:17">
      <c r="A827" s="57"/>
      <c r="B827" s="57"/>
      <c r="C827" s="57"/>
      <c r="D827" s="57"/>
      <c r="E827" s="57"/>
      <c r="F827" s="57"/>
      <c r="G827" s="57"/>
      <c r="H827" s="57"/>
      <c r="I827" s="57"/>
      <c r="J827" s="58"/>
      <c r="K827" s="58"/>
      <c r="L827" s="57"/>
      <c r="M827" s="63"/>
      <c r="N827" s="63"/>
      <c r="O827" s="57"/>
      <c r="P827" s="59" t="str">
        <f>IF($A827="","",IF($K827="","NO END DATE",IF($K827&lt;TODAY(),"ENDED",IF($K827&lt;=TODAY()+30,"DUE IN 30 DAYS",IF($K827&lt;=TODAY()+60,"DUE IN 60 DAYS","CURRENT")))))</f>
        <v/>
      </c>
      <c r="Q827" s="57"/>
    </row>
    <row r="828" spans="1:17">
      <c r="A828" s="57"/>
      <c r="B828" s="57"/>
      <c r="C828" s="57"/>
      <c r="D828" s="57"/>
      <c r="E828" s="57"/>
      <c r="F828" s="57"/>
      <c r="G828" s="57"/>
      <c r="H828" s="57"/>
      <c r="I828" s="57"/>
      <c r="J828" s="58"/>
      <c r="K828" s="58"/>
      <c r="L828" s="57"/>
      <c r="M828" s="63"/>
      <c r="N828" s="63"/>
      <c r="O828" s="57"/>
      <c r="P828" s="59" t="str">
        <f>IF($A828="","",IF($K828="","NO END DATE",IF($K828&lt;TODAY(),"ENDED",IF($K828&lt;=TODAY()+30,"DUE IN 30 DAYS",IF($K828&lt;=TODAY()+60,"DUE IN 60 DAYS","CURRENT")))))</f>
        <v/>
      </c>
      <c r="Q828" s="57"/>
    </row>
    <row r="829" spans="1:17">
      <c r="A829" s="57"/>
      <c r="B829" s="57"/>
      <c r="C829" s="57"/>
      <c r="D829" s="57"/>
      <c r="E829" s="57"/>
      <c r="F829" s="57"/>
      <c r="G829" s="57"/>
      <c r="H829" s="57"/>
      <c r="I829" s="57"/>
      <c r="J829" s="58"/>
      <c r="K829" s="58"/>
      <c r="L829" s="57"/>
      <c r="M829" s="63"/>
      <c r="N829" s="63"/>
      <c r="O829" s="57"/>
      <c r="P829" s="59" t="str">
        <f>IF($A829="","",IF($K829="","NO END DATE",IF($K829&lt;TODAY(),"ENDED",IF($K829&lt;=TODAY()+30,"DUE IN 30 DAYS",IF($K829&lt;=TODAY()+60,"DUE IN 60 DAYS","CURRENT")))))</f>
        <v/>
      </c>
      <c r="Q829" s="57"/>
    </row>
    <row r="830" spans="1:17">
      <c r="A830" s="57"/>
      <c r="B830" s="57"/>
      <c r="C830" s="57"/>
      <c r="D830" s="57"/>
      <c r="E830" s="57"/>
      <c r="F830" s="57"/>
      <c r="G830" s="57"/>
      <c r="H830" s="57"/>
      <c r="I830" s="57"/>
      <c r="J830" s="58"/>
      <c r="K830" s="58"/>
      <c r="L830" s="57"/>
      <c r="M830" s="63"/>
      <c r="N830" s="63"/>
      <c r="O830" s="57"/>
      <c r="P830" s="59" t="str">
        <f>IF($A830="","",IF($K830="","NO END DATE",IF($K830&lt;TODAY(),"ENDED",IF($K830&lt;=TODAY()+30,"DUE IN 30 DAYS",IF($K830&lt;=TODAY()+60,"DUE IN 60 DAYS","CURRENT")))))</f>
        <v/>
      </c>
      <c r="Q830" s="57"/>
    </row>
    <row r="831" spans="1:17">
      <c r="A831" s="57"/>
      <c r="B831" s="57"/>
      <c r="C831" s="57"/>
      <c r="D831" s="57"/>
      <c r="E831" s="57"/>
      <c r="F831" s="57"/>
      <c r="G831" s="57"/>
      <c r="H831" s="57"/>
      <c r="I831" s="57"/>
      <c r="J831" s="58"/>
      <c r="K831" s="58"/>
      <c r="L831" s="57"/>
      <c r="M831" s="63"/>
      <c r="N831" s="63"/>
      <c r="O831" s="57"/>
      <c r="P831" s="59" t="str">
        <f>IF($A831="","",IF($K831="","NO END DATE",IF($K831&lt;TODAY(),"ENDED",IF($K831&lt;=TODAY()+30,"DUE IN 30 DAYS",IF($K831&lt;=TODAY()+60,"DUE IN 60 DAYS","CURRENT")))))</f>
        <v/>
      </c>
      <c r="Q831" s="57"/>
    </row>
    <row r="832" spans="1:17">
      <c r="A832" s="57"/>
      <c r="B832" s="57"/>
      <c r="C832" s="57"/>
      <c r="D832" s="57"/>
      <c r="E832" s="57"/>
      <c r="F832" s="57"/>
      <c r="G832" s="57"/>
      <c r="H832" s="57"/>
      <c r="I832" s="57"/>
      <c r="J832" s="58"/>
      <c r="K832" s="58"/>
      <c r="L832" s="57"/>
      <c r="M832" s="63"/>
      <c r="N832" s="63"/>
      <c r="O832" s="57"/>
      <c r="P832" s="59" t="str">
        <f>IF($A832="","",IF($K832="","NO END DATE",IF($K832&lt;TODAY(),"ENDED",IF($K832&lt;=TODAY()+30,"DUE IN 30 DAYS",IF($K832&lt;=TODAY()+60,"DUE IN 60 DAYS","CURRENT")))))</f>
        <v/>
      </c>
      <c r="Q832" s="57"/>
    </row>
    <row r="833" spans="1:17">
      <c r="A833" s="57"/>
      <c r="B833" s="57"/>
      <c r="C833" s="57"/>
      <c r="D833" s="57"/>
      <c r="E833" s="57"/>
      <c r="F833" s="57"/>
      <c r="G833" s="57"/>
      <c r="H833" s="57"/>
      <c r="I833" s="57"/>
      <c r="J833" s="58"/>
      <c r="K833" s="58"/>
      <c r="L833" s="57"/>
      <c r="M833" s="63"/>
      <c r="N833" s="63"/>
      <c r="O833" s="57"/>
      <c r="P833" s="59" t="str">
        <f>IF($A833="","",IF($K833="","NO END DATE",IF($K833&lt;TODAY(),"ENDED",IF($K833&lt;=TODAY()+30,"DUE IN 30 DAYS",IF($K833&lt;=TODAY()+60,"DUE IN 60 DAYS","CURRENT")))))</f>
        <v/>
      </c>
      <c r="Q833" s="57"/>
    </row>
    <row r="834" spans="1:17">
      <c r="A834" s="57"/>
      <c r="B834" s="57"/>
      <c r="C834" s="57"/>
      <c r="D834" s="57"/>
      <c r="E834" s="57"/>
      <c r="F834" s="57"/>
      <c r="G834" s="57"/>
      <c r="H834" s="57"/>
      <c r="I834" s="57"/>
      <c r="J834" s="58"/>
      <c r="K834" s="58"/>
      <c r="L834" s="57"/>
      <c r="M834" s="63"/>
      <c r="N834" s="63"/>
      <c r="O834" s="57"/>
      <c r="P834" s="59" t="str">
        <f>IF($A834="","",IF($K834="","NO END DATE",IF($K834&lt;TODAY(),"ENDED",IF($K834&lt;=TODAY()+30,"DUE IN 30 DAYS",IF($K834&lt;=TODAY()+60,"DUE IN 60 DAYS","CURRENT")))))</f>
        <v/>
      </c>
      <c r="Q834" s="57"/>
    </row>
    <row r="835" spans="1:17">
      <c r="A835" s="57"/>
      <c r="B835" s="57"/>
      <c r="C835" s="57"/>
      <c r="D835" s="57"/>
      <c r="E835" s="57"/>
      <c r="F835" s="57"/>
      <c r="G835" s="57"/>
      <c r="H835" s="57"/>
      <c r="I835" s="57"/>
      <c r="J835" s="58"/>
      <c r="K835" s="58"/>
      <c r="L835" s="57"/>
      <c r="M835" s="63"/>
      <c r="N835" s="63"/>
      <c r="O835" s="57"/>
      <c r="P835" s="59" t="str">
        <f>IF($A835="","",IF($K835="","NO END DATE",IF($K835&lt;TODAY(),"ENDED",IF($K835&lt;=TODAY()+30,"DUE IN 30 DAYS",IF($K835&lt;=TODAY()+60,"DUE IN 60 DAYS","CURRENT")))))</f>
        <v/>
      </c>
      <c r="Q835" s="57"/>
    </row>
    <row r="836" spans="1:17">
      <c r="A836" s="57"/>
      <c r="B836" s="57"/>
      <c r="C836" s="57"/>
      <c r="D836" s="57"/>
      <c r="E836" s="57"/>
      <c r="F836" s="57"/>
      <c r="G836" s="57"/>
      <c r="H836" s="57"/>
      <c r="I836" s="57"/>
      <c r="J836" s="58"/>
      <c r="K836" s="58"/>
      <c r="L836" s="57"/>
      <c r="M836" s="63"/>
      <c r="N836" s="63"/>
      <c r="O836" s="57"/>
      <c r="P836" s="59" t="str">
        <f>IF($A836="","",IF($K836="","NO END DATE",IF($K836&lt;TODAY(),"ENDED",IF($K836&lt;=TODAY()+30,"DUE IN 30 DAYS",IF($K836&lt;=TODAY()+60,"DUE IN 60 DAYS","CURRENT")))))</f>
        <v/>
      </c>
      <c r="Q836" s="57"/>
    </row>
    <row r="837" spans="1:17">
      <c r="A837" s="57"/>
      <c r="B837" s="57"/>
      <c r="C837" s="57"/>
      <c r="D837" s="57"/>
      <c r="E837" s="57"/>
      <c r="F837" s="57"/>
      <c r="G837" s="57"/>
      <c r="H837" s="57"/>
      <c r="I837" s="57"/>
      <c r="J837" s="58"/>
      <c r="K837" s="58"/>
      <c r="L837" s="57"/>
      <c r="M837" s="63"/>
      <c r="N837" s="63"/>
      <c r="O837" s="57"/>
      <c r="P837" s="59" t="str">
        <f>IF($A837="","",IF($K837="","NO END DATE",IF($K837&lt;TODAY(),"ENDED",IF($K837&lt;=TODAY()+30,"DUE IN 30 DAYS",IF($K837&lt;=TODAY()+60,"DUE IN 60 DAYS","CURRENT")))))</f>
        <v/>
      </c>
      <c r="Q837" s="57"/>
    </row>
    <row r="838" spans="1:17">
      <c r="A838" s="57"/>
      <c r="B838" s="57"/>
      <c r="C838" s="57"/>
      <c r="D838" s="57"/>
      <c r="E838" s="57"/>
      <c r="F838" s="57"/>
      <c r="G838" s="57"/>
      <c r="H838" s="57"/>
      <c r="I838" s="57"/>
      <c r="J838" s="58"/>
      <c r="K838" s="58"/>
      <c r="L838" s="57"/>
      <c r="M838" s="63"/>
      <c r="N838" s="63"/>
      <c r="O838" s="57"/>
      <c r="P838" s="59" t="str">
        <f>IF($A838="","",IF($K838="","NO END DATE",IF($K838&lt;TODAY(),"ENDED",IF($K838&lt;=TODAY()+30,"DUE IN 30 DAYS",IF($K838&lt;=TODAY()+60,"DUE IN 60 DAYS","CURRENT")))))</f>
        <v/>
      </c>
      <c r="Q838" s="57"/>
    </row>
    <row r="839" spans="1:17">
      <c r="A839" s="57"/>
      <c r="B839" s="57"/>
      <c r="C839" s="57"/>
      <c r="D839" s="57"/>
      <c r="E839" s="57"/>
      <c r="F839" s="57"/>
      <c r="G839" s="57"/>
      <c r="H839" s="57"/>
      <c r="I839" s="57"/>
      <c r="J839" s="58"/>
      <c r="K839" s="58"/>
      <c r="L839" s="57"/>
      <c r="M839" s="63"/>
      <c r="N839" s="63"/>
      <c r="O839" s="57"/>
      <c r="P839" s="59" t="str">
        <f>IF($A839="","",IF($K839="","NO END DATE",IF($K839&lt;TODAY(),"ENDED",IF($K839&lt;=TODAY()+30,"DUE IN 30 DAYS",IF($K839&lt;=TODAY()+60,"DUE IN 60 DAYS","CURRENT")))))</f>
        <v/>
      </c>
      <c r="Q839" s="57"/>
    </row>
    <row r="840" spans="1:17">
      <c r="A840" s="57"/>
      <c r="B840" s="57"/>
      <c r="C840" s="57"/>
      <c r="D840" s="57"/>
      <c r="E840" s="57"/>
      <c r="F840" s="57"/>
      <c r="G840" s="57"/>
      <c r="H840" s="57"/>
      <c r="I840" s="57"/>
      <c r="J840" s="58"/>
      <c r="K840" s="58"/>
      <c r="L840" s="57"/>
      <c r="M840" s="63"/>
      <c r="N840" s="63"/>
      <c r="O840" s="57"/>
      <c r="P840" s="59" t="str">
        <f>IF($A840="","",IF($K840="","NO END DATE",IF($K840&lt;TODAY(),"ENDED",IF($K840&lt;=TODAY()+30,"DUE IN 30 DAYS",IF($K840&lt;=TODAY()+60,"DUE IN 60 DAYS","CURRENT")))))</f>
        <v/>
      </c>
      <c r="Q840" s="57"/>
    </row>
    <row r="841" spans="1:17">
      <c r="A841" s="57"/>
      <c r="B841" s="57"/>
      <c r="C841" s="57"/>
      <c r="D841" s="57"/>
      <c r="E841" s="57"/>
      <c r="F841" s="57"/>
      <c r="G841" s="57"/>
      <c r="H841" s="57"/>
      <c r="I841" s="57"/>
      <c r="J841" s="58"/>
      <c r="K841" s="58"/>
      <c r="L841" s="57"/>
      <c r="M841" s="63"/>
      <c r="N841" s="63"/>
      <c r="O841" s="57"/>
      <c r="P841" s="59" t="str">
        <f>IF($A841="","",IF($K841="","NO END DATE",IF($K841&lt;TODAY(),"ENDED",IF($K841&lt;=TODAY()+30,"DUE IN 30 DAYS",IF($K841&lt;=TODAY()+60,"DUE IN 60 DAYS","CURRENT")))))</f>
        <v/>
      </c>
      <c r="Q841" s="57"/>
    </row>
    <row r="842" spans="1:17">
      <c r="A842" s="57"/>
      <c r="B842" s="57"/>
      <c r="C842" s="57"/>
      <c r="D842" s="57"/>
      <c r="E842" s="57"/>
      <c r="F842" s="57"/>
      <c r="G842" s="57"/>
      <c r="H842" s="57"/>
      <c r="I842" s="57"/>
      <c r="J842" s="58"/>
      <c r="K842" s="58"/>
      <c r="L842" s="57"/>
      <c r="M842" s="63"/>
      <c r="N842" s="63"/>
      <c r="O842" s="57"/>
      <c r="P842" s="59" t="str">
        <f>IF($A842="","",IF($K842="","NO END DATE",IF($K842&lt;TODAY(),"ENDED",IF($K842&lt;=TODAY()+30,"DUE IN 30 DAYS",IF($K842&lt;=TODAY()+60,"DUE IN 60 DAYS","CURRENT")))))</f>
        <v/>
      </c>
      <c r="Q842" s="57"/>
    </row>
    <row r="843" spans="1:17">
      <c r="A843" s="57"/>
      <c r="B843" s="57"/>
      <c r="C843" s="57"/>
      <c r="D843" s="57"/>
      <c r="E843" s="57"/>
      <c r="F843" s="57"/>
      <c r="G843" s="57"/>
      <c r="H843" s="57"/>
      <c r="I843" s="57"/>
      <c r="J843" s="58"/>
      <c r="K843" s="58"/>
      <c r="L843" s="57"/>
      <c r="M843" s="63"/>
      <c r="N843" s="63"/>
      <c r="O843" s="57"/>
      <c r="P843" s="59" t="str">
        <f>IF($A843="","",IF($K843="","NO END DATE",IF($K843&lt;TODAY(),"ENDED",IF($K843&lt;=TODAY()+30,"DUE IN 30 DAYS",IF($K843&lt;=TODAY()+60,"DUE IN 60 DAYS","CURRENT")))))</f>
        <v/>
      </c>
      <c r="Q843" s="57"/>
    </row>
    <row r="844" spans="1:17">
      <c r="A844" s="57"/>
      <c r="B844" s="57"/>
      <c r="C844" s="57"/>
      <c r="D844" s="57"/>
      <c r="E844" s="57"/>
      <c r="F844" s="57"/>
      <c r="G844" s="57"/>
      <c r="H844" s="57"/>
      <c r="I844" s="57"/>
      <c r="J844" s="58"/>
      <c r="K844" s="58"/>
      <c r="L844" s="57"/>
      <c r="M844" s="63"/>
      <c r="N844" s="63"/>
      <c r="O844" s="57"/>
      <c r="P844" s="59" t="str">
        <f>IF($A844="","",IF($K844="","NO END DATE",IF($K844&lt;TODAY(),"ENDED",IF($K844&lt;=TODAY()+30,"DUE IN 30 DAYS",IF($K844&lt;=TODAY()+60,"DUE IN 60 DAYS","CURRENT")))))</f>
        <v/>
      </c>
      <c r="Q844" s="57"/>
    </row>
    <row r="845" spans="1:17">
      <c r="A845" s="57"/>
      <c r="B845" s="57"/>
      <c r="C845" s="57"/>
      <c r="D845" s="57"/>
      <c r="E845" s="57"/>
      <c r="F845" s="57"/>
      <c r="G845" s="57"/>
      <c r="H845" s="57"/>
      <c r="I845" s="57"/>
      <c r="J845" s="58"/>
      <c r="K845" s="58"/>
      <c r="L845" s="57"/>
      <c r="M845" s="63"/>
      <c r="N845" s="63"/>
      <c r="O845" s="57"/>
      <c r="P845" s="59" t="str">
        <f>IF($A845="","",IF($K845="","NO END DATE",IF($K845&lt;TODAY(),"ENDED",IF($K845&lt;=TODAY()+30,"DUE IN 30 DAYS",IF($K845&lt;=TODAY()+60,"DUE IN 60 DAYS","CURRENT")))))</f>
        <v/>
      </c>
      <c r="Q845" s="57"/>
    </row>
    <row r="846" spans="1:17">
      <c r="A846" s="57"/>
      <c r="B846" s="57"/>
      <c r="C846" s="57"/>
      <c r="D846" s="57"/>
      <c r="E846" s="57"/>
      <c r="F846" s="57"/>
      <c r="G846" s="57"/>
      <c r="H846" s="57"/>
      <c r="I846" s="57"/>
      <c r="J846" s="58"/>
      <c r="K846" s="58"/>
      <c r="L846" s="57"/>
      <c r="M846" s="63"/>
      <c r="N846" s="63"/>
      <c r="O846" s="57"/>
      <c r="P846" s="59" t="str">
        <f>IF($A846="","",IF($K846="","NO END DATE",IF($K846&lt;TODAY(),"ENDED",IF($K846&lt;=TODAY()+30,"DUE IN 30 DAYS",IF($K846&lt;=TODAY()+60,"DUE IN 60 DAYS","CURRENT")))))</f>
        <v/>
      </c>
      <c r="Q846" s="57"/>
    </row>
    <row r="847" spans="1:17">
      <c r="A847" s="57"/>
      <c r="B847" s="57"/>
      <c r="C847" s="57"/>
      <c r="D847" s="57"/>
      <c r="E847" s="57"/>
      <c r="F847" s="57"/>
      <c r="G847" s="57"/>
      <c r="H847" s="57"/>
      <c r="I847" s="57"/>
      <c r="J847" s="58"/>
      <c r="K847" s="58"/>
      <c r="L847" s="57"/>
      <c r="M847" s="63"/>
      <c r="N847" s="63"/>
      <c r="O847" s="57"/>
      <c r="P847" s="59" t="str">
        <f>IF($A847="","",IF($K847="","NO END DATE",IF($K847&lt;TODAY(),"ENDED",IF($K847&lt;=TODAY()+30,"DUE IN 30 DAYS",IF($K847&lt;=TODAY()+60,"DUE IN 60 DAYS","CURRENT")))))</f>
        <v/>
      </c>
      <c r="Q847" s="57"/>
    </row>
    <row r="848" spans="1:17">
      <c r="A848" s="57"/>
      <c r="B848" s="57"/>
      <c r="C848" s="57"/>
      <c r="D848" s="57"/>
      <c r="E848" s="57"/>
      <c r="F848" s="57"/>
      <c r="G848" s="57"/>
      <c r="H848" s="57"/>
      <c r="I848" s="57"/>
      <c r="J848" s="58"/>
      <c r="K848" s="58"/>
      <c r="L848" s="57"/>
      <c r="M848" s="63"/>
      <c r="N848" s="63"/>
      <c r="O848" s="57"/>
      <c r="P848" s="59" t="str">
        <f>IF($A848="","",IF($K848="","NO END DATE",IF($K848&lt;TODAY(),"ENDED",IF($K848&lt;=TODAY()+30,"DUE IN 30 DAYS",IF($K848&lt;=TODAY()+60,"DUE IN 60 DAYS","CURRENT")))))</f>
        <v/>
      </c>
      <c r="Q848" s="57"/>
    </row>
    <row r="849" spans="1:17">
      <c r="A849" s="57"/>
      <c r="B849" s="57"/>
      <c r="C849" s="57"/>
      <c r="D849" s="57"/>
      <c r="E849" s="57"/>
      <c r="F849" s="57"/>
      <c r="G849" s="57"/>
      <c r="H849" s="57"/>
      <c r="I849" s="57"/>
      <c r="J849" s="58"/>
      <c r="K849" s="58"/>
      <c r="L849" s="57"/>
      <c r="M849" s="63"/>
      <c r="N849" s="63"/>
      <c r="O849" s="57"/>
      <c r="P849" s="59" t="str">
        <f>IF($A849="","",IF($K849="","NO END DATE",IF($K849&lt;TODAY(),"ENDED",IF($K849&lt;=TODAY()+30,"DUE IN 30 DAYS",IF($K849&lt;=TODAY()+60,"DUE IN 60 DAYS","CURRENT")))))</f>
        <v/>
      </c>
      <c r="Q849" s="57"/>
    </row>
    <row r="850" spans="1:17">
      <c r="A850" s="57"/>
      <c r="B850" s="57"/>
      <c r="C850" s="57"/>
      <c r="D850" s="57"/>
      <c r="E850" s="57"/>
      <c r="F850" s="57"/>
      <c r="G850" s="57"/>
      <c r="H850" s="57"/>
      <c r="I850" s="57"/>
      <c r="J850" s="58"/>
      <c r="K850" s="58"/>
      <c r="L850" s="57"/>
      <c r="M850" s="63"/>
      <c r="N850" s="63"/>
      <c r="O850" s="57"/>
      <c r="P850" s="59" t="str">
        <f>IF($A850="","",IF($K850="","NO END DATE",IF($K850&lt;TODAY(),"ENDED",IF($K850&lt;=TODAY()+30,"DUE IN 30 DAYS",IF($K850&lt;=TODAY()+60,"DUE IN 60 DAYS","CURRENT")))))</f>
        <v/>
      </c>
      <c r="Q850" s="57"/>
    </row>
    <row r="851" spans="1:17">
      <c r="A851" s="57"/>
      <c r="B851" s="57"/>
      <c r="C851" s="57"/>
      <c r="D851" s="57"/>
      <c r="E851" s="57"/>
      <c r="F851" s="57"/>
      <c r="G851" s="57"/>
      <c r="H851" s="57"/>
      <c r="I851" s="57"/>
      <c r="J851" s="58"/>
      <c r="K851" s="58"/>
      <c r="L851" s="57"/>
      <c r="M851" s="63"/>
      <c r="N851" s="63"/>
      <c r="O851" s="57"/>
      <c r="P851" s="59" t="str">
        <f>IF($A851="","",IF($K851="","NO END DATE",IF($K851&lt;TODAY(),"ENDED",IF($K851&lt;=TODAY()+30,"DUE IN 30 DAYS",IF($K851&lt;=TODAY()+60,"DUE IN 60 DAYS","CURRENT")))))</f>
        <v/>
      </c>
      <c r="Q851" s="57"/>
    </row>
    <row r="852" spans="1:17">
      <c r="A852" s="57"/>
      <c r="B852" s="57"/>
      <c r="C852" s="57"/>
      <c r="D852" s="57"/>
      <c r="E852" s="57"/>
      <c r="F852" s="57"/>
      <c r="G852" s="57"/>
      <c r="H852" s="57"/>
      <c r="I852" s="57"/>
      <c r="J852" s="58"/>
      <c r="K852" s="58"/>
      <c r="L852" s="57"/>
      <c r="M852" s="63"/>
      <c r="N852" s="63"/>
      <c r="O852" s="57"/>
      <c r="P852" s="59" t="str">
        <f>IF($A852="","",IF($K852="","NO END DATE",IF($K852&lt;TODAY(),"ENDED",IF($K852&lt;=TODAY()+30,"DUE IN 30 DAYS",IF($K852&lt;=TODAY()+60,"DUE IN 60 DAYS","CURRENT")))))</f>
        <v/>
      </c>
      <c r="Q852" s="57"/>
    </row>
    <row r="853" spans="1:17">
      <c r="A853" s="57"/>
      <c r="B853" s="57"/>
      <c r="C853" s="57"/>
      <c r="D853" s="57"/>
      <c r="E853" s="57"/>
      <c r="F853" s="57"/>
      <c r="G853" s="57"/>
      <c r="H853" s="57"/>
      <c r="I853" s="57"/>
      <c r="J853" s="58"/>
      <c r="K853" s="58"/>
      <c r="L853" s="57"/>
      <c r="M853" s="63"/>
      <c r="N853" s="63"/>
      <c r="O853" s="57"/>
      <c r="P853" s="59" t="str">
        <f>IF($A853="","",IF($K853="","NO END DATE",IF($K853&lt;TODAY(),"ENDED",IF($K853&lt;=TODAY()+30,"DUE IN 30 DAYS",IF($K853&lt;=TODAY()+60,"DUE IN 60 DAYS","CURRENT")))))</f>
        <v/>
      </c>
      <c r="Q853" s="57"/>
    </row>
    <row r="854" spans="1:17">
      <c r="A854" s="57"/>
      <c r="B854" s="57"/>
      <c r="C854" s="57"/>
      <c r="D854" s="57"/>
      <c r="E854" s="57"/>
      <c r="F854" s="57"/>
      <c r="G854" s="57"/>
      <c r="H854" s="57"/>
      <c r="I854" s="57"/>
      <c r="J854" s="58"/>
      <c r="K854" s="58"/>
      <c r="L854" s="57"/>
      <c r="M854" s="63"/>
      <c r="N854" s="63"/>
      <c r="O854" s="57"/>
      <c r="P854" s="59" t="str">
        <f>IF($A854="","",IF($K854="","NO END DATE",IF($K854&lt;TODAY(),"ENDED",IF($K854&lt;=TODAY()+30,"DUE IN 30 DAYS",IF($K854&lt;=TODAY()+60,"DUE IN 60 DAYS","CURRENT")))))</f>
        <v/>
      </c>
      <c r="Q854" s="57"/>
    </row>
    <row r="855" spans="1:17">
      <c r="A855" s="57"/>
      <c r="B855" s="57"/>
      <c r="C855" s="57"/>
      <c r="D855" s="57"/>
      <c r="E855" s="57"/>
      <c r="F855" s="57"/>
      <c r="G855" s="57"/>
      <c r="H855" s="57"/>
      <c r="I855" s="57"/>
      <c r="J855" s="58"/>
      <c r="K855" s="58"/>
      <c r="L855" s="57"/>
      <c r="M855" s="63"/>
      <c r="N855" s="63"/>
      <c r="O855" s="57"/>
      <c r="P855" s="59" t="str">
        <f>IF($A855="","",IF($K855="","NO END DATE",IF($K855&lt;TODAY(),"ENDED",IF($K855&lt;=TODAY()+30,"DUE IN 30 DAYS",IF($K855&lt;=TODAY()+60,"DUE IN 60 DAYS","CURRENT")))))</f>
        <v/>
      </c>
      <c r="Q855" s="57"/>
    </row>
    <row r="856" spans="1:17">
      <c r="A856" s="57"/>
      <c r="B856" s="57"/>
      <c r="C856" s="57"/>
      <c r="D856" s="57"/>
      <c r="E856" s="57"/>
      <c r="F856" s="57"/>
      <c r="G856" s="57"/>
      <c r="H856" s="57"/>
      <c r="I856" s="57"/>
      <c r="J856" s="58"/>
      <c r="K856" s="58"/>
      <c r="L856" s="57"/>
      <c r="M856" s="63"/>
      <c r="N856" s="63"/>
      <c r="O856" s="57"/>
      <c r="P856" s="59" t="str">
        <f>IF($A856="","",IF($K856="","NO END DATE",IF($K856&lt;TODAY(),"ENDED",IF($K856&lt;=TODAY()+30,"DUE IN 30 DAYS",IF($K856&lt;=TODAY()+60,"DUE IN 60 DAYS","CURRENT")))))</f>
        <v/>
      </c>
      <c r="Q856" s="57"/>
    </row>
    <row r="857" spans="1:17">
      <c r="A857" s="57"/>
      <c r="B857" s="57"/>
      <c r="C857" s="57"/>
      <c r="D857" s="57"/>
      <c r="E857" s="57"/>
      <c r="F857" s="57"/>
      <c r="G857" s="57"/>
      <c r="H857" s="57"/>
      <c r="I857" s="57"/>
      <c r="J857" s="58"/>
      <c r="K857" s="58"/>
      <c r="L857" s="57"/>
      <c r="M857" s="63"/>
      <c r="N857" s="63"/>
      <c r="O857" s="57"/>
      <c r="P857" s="59" t="str">
        <f>IF($A857="","",IF($K857="","NO END DATE",IF($K857&lt;TODAY(),"ENDED",IF($K857&lt;=TODAY()+30,"DUE IN 30 DAYS",IF($K857&lt;=TODAY()+60,"DUE IN 60 DAYS","CURRENT")))))</f>
        <v/>
      </c>
      <c r="Q857" s="57"/>
    </row>
    <row r="858" spans="1:17">
      <c r="A858" s="57"/>
      <c r="B858" s="57"/>
      <c r="C858" s="57"/>
      <c r="D858" s="57"/>
      <c r="E858" s="57"/>
      <c r="F858" s="57"/>
      <c r="G858" s="57"/>
      <c r="H858" s="57"/>
      <c r="I858" s="57"/>
      <c r="J858" s="58"/>
      <c r="K858" s="58"/>
      <c r="L858" s="57"/>
      <c r="M858" s="63"/>
      <c r="N858" s="63"/>
      <c r="O858" s="57"/>
      <c r="P858" s="59" t="str">
        <f>IF($A858="","",IF($K858="","NO END DATE",IF($K858&lt;TODAY(),"ENDED",IF($K858&lt;=TODAY()+30,"DUE IN 30 DAYS",IF($K858&lt;=TODAY()+60,"DUE IN 60 DAYS","CURRENT")))))</f>
        <v/>
      </c>
      <c r="Q858" s="57"/>
    </row>
    <row r="859" spans="1:17">
      <c r="A859" s="57"/>
      <c r="B859" s="57"/>
      <c r="C859" s="57"/>
      <c r="D859" s="57"/>
      <c r="E859" s="57"/>
      <c r="F859" s="57"/>
      <c r="G859" s="57"/>
      <c r="H859" s="57"/>
      <c r="I859" s="57"/>
      <c r="J859" s="58"/>
      <c r="K859" s="58"/>
      <c r="L859" s="57"/>
      <c r="M859" s="63"/>
      <c r="N859" s="63"/>
      <c r="O859" s="57"/>
      <c r="P859" s="59" t="str">
        <f>IF($A859="","",IF($K859="","NO END DATE",IF($K859&lt;TODAY(),"ENDED",IF($K859&lt;=TODAY()+30,"DUE IN 30 DAYS",IF($K859&lt;=TODAY()+60,"DUE IN 60 DAYS","CURRENT")))))</f>
        <v/>
      </c>
      <c r="Q859" s="57"/>
    </row>
    <row r="860" spans="1:17">
      <c r="A860" s="57"/>
      <c r="B860" s="57"/>
      <c r="C860" s="57"/>
      <c r="D860" s="57"/>
      <c r="E860" s="57"/>
      <c r="F860" s="57"/>
      <c r="G860" s="57"/>
      <c r="H860" s="57"/>
      <c r="I860" s="57"/>
      <c r="J860" s="58"/>
      <c r="K860" s="58"/>
      <c r="L860" s="57"/>
      <c r="M860" s="63"/>
      <c r="N860" s="63"/>
      <c r="O860" s="57"/>
      <c r="P860" s="59" t="str">
        <f>IF($A860="","",IF($K860="","NO END DATE",IF($K860&lt;TODAY(),"ENDED",IF($K860&lt;=TODAY()+30,"DUE IN 30 DAYS",IF($K860&lt;=TODAY()+60,"DUE IN 60 DAYS","CURRENT")))))</f>
        <v/>
      </c>
      <c r="Q860" s="57"/>
    </row>
    <row r="861" spans="1:17">
      <c r="A861" s="57"/>
      <c r="B861" s="57"/>
      <c r="C861" s="57"/>
      <c r="D861" s="57"/>
      <c r="E861" s="57"/>
      <c r="F861" s="57"/>
      <c r="G861" s="57"/>
      <c r="H861" s="57"/>
      <c r="I861" s="57"/>
      <c r="J861" s="58"/>
      <c r="K861" s="58"/>
      <c r="L861" s="57"/>
      <c r="M861" s="63"/>
      <c r="N861" s="63"/>
      <c r="O861" s="57"/>
      <c r="P861" s="59" t="str">
        <f>IF($A861="","",IF($K861="","NO END DATE",IF($K861&lt;TODAY(),"ENDED",IF($K861&lt;=TODAY()+30,"DUE IN 30 DAYS",IF($K861&lt;=TODAY()+60,"DUE IN 60 DAYS","CURRENT")))))</f>
        <v/>
      </c>
      <c r="Q861" s="57"/>
    </row>
    <row r="862" spans="1:17">
      <c r="A862" s="57"/>
      <c r="B862" s="57"/>
      <c r="C862" s="57"/>
      <c r="D862" s="57"/>
      <c r="E862" s="57"/>
      <c r="F862" s="57"/>
      <c r="G862" s="57"/>
      <c r="H862" s="57"/>
      <c r="I862" s="57"/>
      <c r="J862" s="58"/>
      <c r="K862" s="58"/>
      <c r="L862" s="57"/>
      <c r="M862" s="63"/>
      <c r="N862" s="63"/>
      <c r="O862" s="57"/>
      <c r="P862" s="59" t="str">
        <f>IF($A862="","",IF($K862="","NO END DATE",IF($K862&lt;TODAY(),"ENDED",IF($K862&lt;=TODAY()+30,"DUE IN 30 DAYS",IF($K862&lt;=TODAY()+60,"DUE IN 60 DAYS","CURRENT")))))</f>
        <v/>
      </c>
      <c r="Q862" s="57"/>
    </row>
    <row r="863" spans="1:17">
      <c r="A863" s="57"/>
      <c r="B863" s="57"/>
      <c r="C863" s="57"/>
      <c r="D863" s="57"/>
      <c r="E863" s="57"/>
      <c r="F863" s="57"/>
      <c r="G863" s="57"/>
      <c r="H863" s="57"/>
      <c r="I863" s="57"/>
      <c r="J863" s="58"/>
      <c r="K863" s="58"/>
      <c r="L863" s="57"/>
      <c r="M863" s="63"/>
      <c r="N863" s="63"/>
      <c r="O863" s="57"/>
      <c r="P863" s="59" t="str">
        <f>IF($A863="","",IF($K863="","NO END DATE",IF($K863&lt;TODAY(),"ENDED",IF($K863&lt;=TODAY()+30,"DUE IN 30 DAYS",IF($K863&lt;=TODAY()+60,"DUE IN 60 DAYS","CURRENT")))))</f>
        <v/>
      </c>
      <c r="Q863" s="57"/>
    </row>
    <row r="864" spans="1:17">
      <c r="A864" s="57"/>
      <c r="B864" s="57"/>
      <c r="C864" s="57"/>
      <c r="D864" s="57"/>
      <c r="E864" s="57"/>
      <c r="F864" s="57"/>
      <c r="G864" s="57"/>
      <c r="H864" s="57"/>
      <c r="I864" s="57"/>
      <c r="J864" s="58"/>
      <c r="K864" s="58"/>
      <c r="L864" s="57"/>
      <c r="M864" s="63"/>
      <c r="N864" s="63"/>
      <c r="O864" s="57"/>
      <c r="P864" s="59" t="str">
        <f>IF($A864="","",IF($K864="","NO END DATE",IF($K864&lt;TODAY(),"ENDED",IF($K864&lt;=TODAY()+30,"DUE IN 30 DAYS",IF($K864&lt;=TODAY()+60,"DUE IN 60 DAYS","CURRENT")))))</f>
        <v/>
      </c>
      <c r="Q864" s="57"/>
    </row>
    <row r="865" spans="1:17">
      <c r="A865" s="57"/>
      <c r="B865" s="57"/>
      <c r="C865" s="57"/>
      <c r="D865" s="57"/>
      <c r="E865" s="57"/>
      <c r="F865" s="57"/>
      <c r="G865" s="57"/>
      <c r="H865" s="57"/>
      <c r="I865" s="57"/>
      <c r="J865" s="58"/>
      <c r="K865" s="58"/>
      <c r="L865" s="57"/>
      <c r="M865" s="63"/>
      <c r="N865" s="63"/>
      <c r="O865" s="57"/>
      <c r="P865" s="59" t="str">
        <f>IF($A865="","",IF($K865="","NO END DATE",IF($K865&lt;TODAY(),"ENDED",IF($K865&lt;=TODAY()+30,"DUE IN 30 DAYS",IF($K865&lt;=TODAY()+60,"DUE IN 60 DAYS","CURRENT")))))</f>
        <v/>
      </c>
      <c r="Q865" s="57"/>
    </row>
    <row r="866" spans="1:17">
      <c r="A866" s="57"/>
      <c r="B866" s="57"/>
      <c r="C866" s="57"/>
      <c r="D866" s="57"/>
      <c r="E866" s="57"/>
      <c r="F866" s="57"/>
      <c r="G866" s="57"/>
      <c r="H866" s="57"/>
      <c r="I866" s="57"/>
      <c r="J866" s="58"/>
      <c r="K866" s="58"/>
      <c r="L866" s="57"/>
      <c r="M866" s="63"/>
      <c r="N866" s="63"/>
      <c r="O866" s="57"/>
      <c r="P866" s="59" t="str">
        <f>IF($A866="","",IF($K866="","NO END DATE",IF($K866&lt;TODAY(),"ENDED",IF($K866&lt;=TODAY()+30,"DUE IN 30 DAYS",IF($K866&lt;=TODAY()+60,"DUE IN 60 DAYS","CURRENT")))))</f>
        <v/>
      </c>
      <c r="Q866" s="57"/>
    </row>
    <row r="867" spans="1:17">
      <c r="A867" s="57"/>
      <c r="B867" s="57"/>
      <c r="C867" s="57"/>
      <c r="D867" s="57"/>
      <c r="E867" s="57"/>
      <c r="F867" s="57"/>
      <c r="G867" s="57"/>
      <c r="H867" s="57"/>
      <c r="I867" s="57"/>
      <c r="J867" s="58"/>
      <c r="K867" s="58"/>
      <c r="L867" s="57"/>
      <c r="M867" s="63"/>
      <c r="N867" s="63"/>
      <c r="O867" s="57"/>
      <c r="P867" s="59" t="str">
        <f>IF($A867="","",IF($K867="","NO END DATE",IF($K867&lt;TODAY(),"ENDED",IF($K867&lt;=TODAY()+30,"DUE IN 30 DAYS",IF($K867&lt;=TODAY()+60,"DUE IN 60 DAYS","CURRENT")))))</f>
        <v/>
      </c>
      <c r="Q867" s="57"/>
    </row>
    <row r="868" spans="1:17">
      <c r="A868" s="57"/>
      <c r="B868" s="57"/>
      <c r="C868" s="57"/>
      <c r="D868" s="57"/>
      <c r="E868" s="57"/>
      <c r="F868" s="57"/>
      <c r="G868" s="57"/>
      <c r="H868" s="57"/>
      <c r="I868" s="57"/>
      <c r="J868" s="58"/>
      <c r="K868" s="58"/>
      <c r="L868" s="57"/>
      <c r="M868" s="63"/>
      <c r="N868" s="63"/>
      <c r="O868" s="57"/>
      <c r="P868" s="59" t="str">
        <f>IF($A868="","",IF($K868="","NO END DATE",IF($K868&lt;TODAY(),"ENDED",IF($K868&lt;=TODAY()+30,"DUE IN 30 DAYS",IF($K868&lt;=TODAY()+60,"DUE IN 60 DAYS","CURRENT")))))</f>
        <v/>
      </c>
      <c r="Q868" s="57"/>
    </row>
    <row r="869" spans="1:17">
      <c r="A869" s="57"/>
      <c r="B869" s="57"/>
      <c r="C869" s="57"/>
      <c r="D869" s="57"/>
      <c r="E869" s="57"/>
      <c r="F869" s="57"/>
      <c r="G869" s="57"/>
      <c r="H869" s="57"/>
      <c r="I869" s="57"/>
      <c r="J869" s="58"/>
      <c r="K869" s="58"/>
      <c r="L869" s="57"/>
      <c r="M869" s="63"/>
      <c r="N869" s="63"/>
      <c r="O869" s="57"/>
      <c r="P869" s="59" t="str">
        <f>IF($A869="","",IF($K869="","NO END DATE",IF($K869&lt;TODAY(),"ENDED",IF($K869&lt;=TODAY()+30,"DUE IN 30 DAYS",IF($K869&lt;=TODAY()+60,"DUE IN 60 DAYS","CURRENT")))))</f>
        <v/>
      </c>
      <c r="Q869" s="57"/>
    </row>
    <row r="870" spans="1:17">
      <c r="A870" s="57"/>
      <c r="B870" s="57"/>
      <c r="C870" s="57"/>
      <c r="D870" s="57"/>
      <c r="E870" s="57"/>
      <c r="F870" s="57"/>
      <c r="G870" s="57"/>
      <c r="H870" s="57"/>
      <c r="I870" s="57"/>
      <c r="J870" s="58"/>
      <c r="K870" s="58"/>
      <c r="L870" s="57"/>
      <c r="M870" s="63"/>
      <c r="N870" s="63"/>
      <c r="O870" s="57"/>
      <c r="P870" s="59" t="str">
        <f>IF($A870="","",IF($K870="","NO END DATE",IF($K870&lt;TODAY(),"ENDED",IF($K870&lt;=TODAY()+30,"DUE IN 30 DAYS",IF($K870&lt;=TODAY()+60,"DUE IN 60 DAYS","CURRENT")))))</f>
        <v/>
      </c>
      <c r="Q870" s="57"/>
    </row>
    <row r="871" spans="1:17">
      <c r="A871" s="57"/>
      <c r="B871" s="57"/>
      <c r="C871" s="57"/>
      <c r="D871" s="57"/>
      <c r="E871" s="57"/>
      <c r="F871" s="57"/>
      <c r="G871" s="57"/>
      <c r="H871" s="57"/>
      <c r="I871" s="57"/>
      <c r="J871" s="58"/>
      <c r="K871" s="58"/>
      <c r="L871" s="57"/>
      <c r="M871" s="63"/>
      <c r="N871" s="63"/>
      <c r="O871" s="57"/>
      <c r="P871" s="59" t="str">
        <f>IF($A871="","",IF($K871="","NO END DATE",IF($K871&lt;TODAY(),"ENDED",IF($K871&lt;=TODAY()+30,"DUE IN 30 DAYS",IF($K871&lt;=TODAY()+60,"DUE IN 60 DAYS","CURRENT")))))</f>
        <v/>
      </c>
      <c r="Q871" s="57"/>
    </row>
    <row r="872" spans="1:17">
      <c r="A872" s="57"/>
      <c r="B872" s="57"/>
      <c r="C872" s="57"/>
      <c r="D872" s="57"/>
      <c r="E872" s="57"/>
      <c r="F872" s="57"/>
      <c r="G872" s="57"/>
      <c r="H872" s="57"/>
      <c r="I872" s="57"/>
      <c r="J872" s="58"/>
      <c r="K872" s="58"/>
      <c r="L872" s="57"/>
      <c r="M872" s="63"/>
      <c r="N872" s="63"/>
      <c r="O872" s="57"/>
      <c r="P872" s="59" t="str">
        <f>IF($A872="","",IF($K872="","NO END DATE",IF($K872&lt;TODAY(),"ENDED",IF($K872&lt;=TODAY()+30,"DUE IN 30 DAYS",IF($K872&lt;=TODAY()+60,"DUE IN 60 DAYS","CURRENT")))))</f>
        <v/>
      </c>
      <c r="Q872" s="57"/>
    </row>
    <row r="873" spans="1:17">
      <c r="A873" s="57"/>
      <c r="B873" s="57"/>
      <c r="C873" s="57"/>
      <c r="D873" s="57"/>
      <c r="E873" s="57"/>
      <c r="F873" s="57"/>
      <c r="G873" s="57"/>
      <c r="H873" s="57"/>
      <c r="I873" s="57"/>
      <c r="J873" s="58"/>
      <c r="K873" s="58"/>
      <c r="L873" s="57"/>
      <c r="M873" s="63"/>
      <c r="N873" s="63"/>
      <c r="O873" s="57"/>
      <c r="P873" s="59" t="str">
        <f>IF($A873="","",IF($K873="","NO END DATE",IF($K873&lt;TODAY(),"ENDED",IF($K873&lt;=TODAY()+30,"DUE IN 30 DAYS",IF($K873&lt;=TODAY()+60,"DUE IN 60 DAYS","CURRENT")))))</f>
        <v/>
      </c>
      <c r="Q873" s="57"/>
    </row>
    <row r="874" spans="1:17">
      <c r="A874" s="57"/>
      <c r="B874" s="57"/>
      <c r="C874" s="57"/>
      <c r="D874" s="57"/>
      <c r="E874" s="57"/>
      <c r="F874" s="57"/>
      <c r="G874" s="57"/>
      <c r="H874" s="57"/>
      <c r="I874" s="57"/>
      <c r="J874" s="58"/>
      <c r="K874" s="58"/>
      <c r="L874" s="57"/>
      <c r="M874" s="63"/>
      <c r="N874" s="63"/>
      <c r="O874" s="57"/>
      <c r="P874" s="59" t="str">
        <f>IF($A874="","",IF($K874="","NO END DATE",IF($K874&lt;TODAY(),"ENDED",IF($K874&lt;=TODAY()+30,"DUE IN 30 DAYS",IF($K874&lt;=TODAY()+60,"DUE IN 60 DAYS","CURRENT")))))</f>
        <v/>
      </c>
      <c r="Q874" s="57"/>
    </row>
    <row r="875" spans="1:17">
      <c r="A875" s="57"/>
      <c r="B875" s="57"/>
      <c r="C875" s="57"/>
      <c r="D875" s="57"/>
      <c r="E875" s="57"/>
      <c r="F875" s="57"/>
      <c r="G875" s="57"/>
      <c r="H875" s="57"/>
      <c r="I875" s="57"/>
      <c r="J875" s="58"/>
      <c r="K875" s="58"/>
      <c r="L875" s="57"/>
      <c r="M875" s="63"/>
      <c r="N875" s="63"/>
      <c r="O875" s="57"/>
      <c r="P875" s="59" t="str">
        <f>IF($A875="","",IF($K875="","NO END DATE",IF($K875&lt;TODAY(),"ENDED",IF($K875&lt;=TODAY()+30,"DUE IN 30 DAYS",IF($K875&lt;=TODAY()+60,"DUE IN 60 DAYS","CURRENT")))))</f>
        <v/>
      </c>
      <c r="Q875" s="57"/>
    </row>
    <row r="876" spans="1:17">
      <c r="A876" s="57"/>
      <c r="B876" s="57"/>
      <c r="C876" s="57"/>
      <c r="D876" s="57"/>
      <c r="E876" s="57"/>
      <c r="F876" s="57"/>
      <c r="G876" s="57"/>
      <c r="H876" s="57"/>
      <c r="I876" s="57"/>
      <c r="J876" s="58"/>
      <c r="K876" s="58"/>
      <c r="L876" s="57"/>
      <c r="M876" s="63"/>
      <c r="N876" s="63"/>
      <c r="O876" s="57"/>
      <c r="P876" s="59" t="str">
        <f>IF($A876="","",IF($K876="","NO END DATE",IF($K876&lt;TODAY(),"ENDED",IF($K876&lt;=TODAY()+30,"DUE IN 30 DAYS",IF($K876&lt;=TODAY()+60,"DUE IN 60 DAYS","CURRENT")))))</f>
        <v/>
      </c>
      <c r="Q876" s="57"/>
    </row>
    <row r="877" spans="1:17">
      <c r="A877" s="57"/>
      <c r="B877" s="57"/>
      <c r="C877" s="57"/>
      <c r="D877" s="57"/>
      <c r="E877" s="57"/>
      <c r="F877" s="57"/>
      <c r="G877" s="57"/>
      <c r="H877" s="57"/>
      <c r="I877" s="57"/>
      <c r="J877" s="58"/>
      <c r="K877" s="58"/>
      <c r="L877" s="57"/>
      <c r="M877" s="63"/>
      <c r="N877" s="63"/>
      <c r="O877" s="57"/>
      <c r="P877" s="59" t="str">
        <f>IF($A877="","",IF($K877="","NO END DATE",IF($K877&lt;TODAY(),"ENDED",IF($K877&lt;=TODAY()+30,"DUE IN 30 DAYS",IF($K877&lt;=TODAY()+60,"DUE IN 60 DAYS","CURRENT")))))</f>
        <v/>
      </c>
      <c r="Q877" s="57"/>
    </row>
    <row r="878" spans="1:17">
      <c r="A878" s="57"/>
      <c r="B878" s="57"/>
      <c r="C878" s="57"/>
      <c r="D878" s="57"/>
      <c r="E878" s="57"/>
      <c r="F878" s="57"/>
      <c r="G878" s="57"/>
      <c r="H878" s="57"/>
      <c r="I878" s="57"/>
      <c r="J878" s="58"/>
      <c r="K878" s="58"/>
      <c r="L878" s="57"/>
      <c r="M878" s="63"/>
      <c r="N878" s="63"/>
      <c r="O878" s="57"/>
      <c r="P878" s="59" t="str">
        <f>IF($A878="","",IF($K878="","NO END DATE",IF($K878&lt;TODAY(),"ENDED",IF($K878&lt;=TODAY()+30,"DUE IN 30 DAYS",IF($K878&lt;=TODAY()+60,"DUE IN 60 DAYS","CURRENT")))))</f>
        <v/>
      </c>
      <c r="Q878" s="57"/>
    </row>
    <row r="879" spans="1:17">
      <c r="A879" s="57"/>
      <c r="B879" s="57"/>
      <c r="C879" s="57"/>
      <c r="D879" s="57"/>
      <c r="E879" s="57"/>
      <c r="F879" s="57"/>
      <c r="G879" s="57"/>
      <c r="H879" s="57"/>
      <c r="I879" s="57"/>
      <c r="J879" s="58"/>
      <c r="K879" s="58"/>
      <c r="L879" s="57"/>
      <c r="M879" s="63"/>
      <c r="N879" s="63"/>
      <c r="O879" s="57"/>
      <c r="P879" s="59" t="str">
        <f>IF($A879="","",IF($K879="","NO END DATE",IF($K879&lt;TODAY(),"ENDED",IF($K879&lt;=TODAY()+30,"DUE IN 30 DAYS",IF($K879&lt;=TODAY()+60,"DUE IN 60 DAYS","CURRENT")))))</f>
        <v/>
      </c>
      <c r="Q879" s="57"/>
    </row>
    <row r="880" spans="1:17">
      <c r="A880" s="57"/>
      <c r="B880" s="57"/>
      <c r="C880" s="57"/>
      <c r="D880" s="57"/>
      <c r="E880" s="57"/>
      <c r="F880" s="57"/>
      <c r="G880" s="57"/>
      <c r="H880" s="57"/>
      <c r="I880" s="57"/>
      <c r="J880" s="58"/>
      <c r="K880" s="58"/>
      <c r="L880" s="57"/>
      <c r="M880" s="63"/>
      <c r="N880" s="63"/>
      <c r="O880" s="57"/>
      <c r="P880" s="59" t="str">
        <f>IF($A880="","",IF($K880="","NO END DATE",IF($K880&lt;TODAY(),"ENDED",IF($K880&lt;=TODAY()+30,"DUE IN 30 DAYS",IF($K880&lt;=TODAY()+60,"DUE IN 60 DAYS","CURRENT")))))</f>
        <v/>
      </c>
      <c r="Q880" s="57"/>
    </row>
    <row r="881" spans="1:17">
      <c r="A881" s="57"/>
      <c r="B881" s="57"/>
      <c r="C881" s="57"/>
      <c r="D881" s="57"/>
      <c r="E881" s="57"/>
      <c r="F881" s="57"/>
      <c r="G881" s="57"/>
      <c r="H881" s="57"/>
      <c r="I881" s="57"/>
      <c r="J881" s="58"/>
      <c r="K881" s="58"/>
      <c r="L881" s="57"/>
      <c r="M881" s="63"/>
      <c r="N881" s="63"/>
      <c r="O881" s="57"/>
      <c r="P881" s="59" t="str">
        <f>IF($A881="","",IF($K881="","NO END DATE",IF($K881&lt;TODAY(),"ENDED",IF($K881&lt;=TODAY()+30,"DUE IN 30 DAYS",IF($K881&lt;=TODAY()+60,"DUE IN 60 DAYS","CURRENT")))))</f>
        <v/>
      </c>
      <c r="Q881" s="57"/>
    </row>
    <row r="882" spans="1:17">
      <c r="A882" s="57"/>
      <c r="B882" s="57"/>
      <c r="C882" s="57"/>
      <c r="D882" s="57"/>
      <c r="E882" s="57"/>
      <c r="F882" s="57"/>
      <c r="G882" s="57"/>
      <c r="H882" s="57"/>
      <c r="I882" s="57"/>
      <c r="J882" s="58"/>
      <c r="K882" s="58"/>
      <c r="L882" s="57"/>
      <c r="M882" s="63"/>
      <c r="N882" s="63"/>
      <c r="O882" s="57"/>
      <c r="P882" s="59" t="str">
        <f>IF($A882="","",IF($K882="","NO END DATE",IF($K882&lt;TODAY(),"ENDED",IF($K882&lt;=TODAY()+30,"DUE IN 30 DAYS",IF($K882&lt;=TODAY()+60,"DUE IN 60 DAYS","CURRENT")))))</f>
        <v/>
      </c>
      <c r="Q882" s="57"/>
    </row>
    <row r="883" spans="1:17">
      <c r="A883" s="57"/>
      <c r="B883" s="57"/>
      <c r="C883" s="57"/>
      <c r="D883" s="57"/>
      <c r="E883" s="57"/>
      <c r="F883" s="57"/>
      <c r="G883" s="57"/>
      <c r="H883" s="57"/>
      <c r="I883" s="57"/>
      <c r="J883" s="58"/>
      <c r="K883" s="58"/>
      <c r="L883" s="57"/>
      <c r="M883" s="63"/>
      <c r="N883" s="63"/>
      <c r="O883" s="57"/>
      <c r="P883" s="59" t="str">
        <f>IF($A883="","",IF($K883="","NO END DATE",IF($K883&lt;TODAY(),"ENDED",IF($K883&lt;=TODAY()+30,"DUE IN 30 DAYS",IF($K883&lt;=TODAY()+60,"DUE IN 60 DAYS","CURRENT")))))</f>
        <v/>
      </c>
      <c r="Q883" s="57"/>
    </row>
    <row r="884" spans="1:17">
      <c r="A884" s="57"/>
      <c r="B884" s="57"/>
      <c r="C884" s="57"/>
      <c r="D884" s="57"/>
      <c r="E884" s="57"/>
      <c r="F884" s="57"/>
      <c r="G884" s="57"/>
      <c r="H884" s="57"/>
      <c r="I884" s="57"/>
      <c r="J884" s="58"/>
      <c r="K884" s="58"/>
      <c r="L884" s="57"/>
      <c r="M884" s="63"/>
      <c r="N884" s="63"/>
      <c r="O884" s="57"/>
      <c r="P884" s="59" t="str">
        <f>IF($A884="","",IF($K884="","NO END DATE",IF($K884&lt;TODAY(),"ENDED",IF($K884&lt;=TODAY()+30,"DUE IN 30 DAYS",IF($K884&lt;=TODAY()+60,"DUE IN 60 DAYS","CURRENT")))))</f>
        <v/>
      </c>
      <c r="Q884" s="57"/>
    </row>
    <row r="885" spans="1:17">
      <c r="A885" s="57"/>
      <c r="B885" s="57"/>
      <c r="C885" s="57"/>
      <c r="D885" s="57"/>
      <c r="E885" s="57"/>
      <c r="F885" s="57"/>
      <c r="G885" s="57"/>
      <c r="H885" s="57"/>
      <c r="I885" s="57"/>
      <c r="J885" s="58"/>
      <c r="K885" s="58"/>
      <c r="L885" s="57"/>
      <c r="M885" s="63"/>
      <c r="N885" s="63"/>
      <c r="O885" s="57"/>
      <c r="P885" s="59" t="str">
        <f>IF($A885="","",IF($K885="","NO END DATE",IF($K885&lt;TODAY(),"ENDED",IF($K885&lt;=TODAY()+30,"DUE IN 30 DAYS",IF($K885&lt;=TODAY()+60,"DUE IN 60 DAYS","CURRENT")))))</f>
        <v/>
      </c>
      <c r="Q885" s="57"/>
    </row>
    <row r="886" spans="1:17">
      <c r="A886" s="57"/>
      <c r="B886" s="57"/>
      <c r="C886" s="57"/>
      <c r="D886" s="57"/>
      <c r="E886" s="57"/>
      <c r="F886" s="57"/>
      <c r="G886" s="57"/>
      <c r="H886" s="57"/>
      <c r="I886" s="57"/>
      <c r="J886" s="58"/>
      <c r="K886" s="58"/>
      <c r="L886" s="57"/>
      <c r="M886" s="63"/>
      <c r="N886" s="63"/>
      <c r="O886" s="57"/>
      <c r="P886" s="59" t="str">
        <f>IF($A886="","",IF($K886="","NO END DATE",IF($K886&lt;TODAY(),"ENDED",IF($K886&lt;=TODAY()+30,"DUE IN 30 DAYS",IF($K886&lt;=TODAY()+60,"DUE IN 60 DAYS","CURRENT")))))</f>
        <v/>
      </c>
      <c r="Q886" s="57"/>
    </row>
    <row r="887" spans="1:17">
      <c r="A887" s="57"/>
      <c r="B887" s="57"/>
      <c r="C887" s="57"/>
      <c r="D887" s="57"/>
      <c r="E887" s="57"/>
      <c r="F887" s="57"/>
      <c r="G887" s="57"/>
      <c r="H887" s="57"/>
      <c r="I887" s="57"/>
      <c r="J887" s="58"/>
      <c r="K887" s="58"/>
      <c r="L887" s="57"/>
      <c r="M887" s="63"/>
      <c r="N887" s="63"/>
      <c r="O887" s="57"/>
      <c r="P887" s="59" t="str">
        <f>IF($A887="","",IF($K887="","NO END DATE",IF($K887&lt;TODAY(),"ENDED",IF($K887&lt;=TODAY()+30,"DUE IN 30 DAYS",IF($K887&lt;=TODAY()+60,"DUE IN 60 DAYS","CURRENT")))))</f>
        <v/>
      </c>
      <c r="Q887" s="57"/>
    </row>
    <row r="888" spans="1:17">
      <c r="A888" s="57"/>
      <c r="B888" s="57"/>
      <c r="C888" s="57"/>
      <c r="D888" s="57"/>
      <c r="E888" s="57"/>
      <c r="F888" s="57"/>
      <c r="G888" s="57"/>
      <c r="H888" s="57"/>
      <c r="I888" s="57"/>
      <c r="J888" s="58"/>
      <c r="K888" s="58"/>
      <c r="L888" s="57"/>
      <c r="M888" s="63"/>
      <c r="N888" s="63"/>
      <c r="O888" s="57"/>
      <c r="P888" s="59" t="str">
        <f>IF($A888="","",IF($K888="","NO END DATE",IF($K888&lt;TODAY(),"ENDED",IF($K888&lt;=TODAY()+30,"DUE IN 30 DAYS",IF($K888&lt;=TODAY()+60,"DUE IN 60 DAYS","CURRENT")))))</f>
        <v/>
      </c>
      <c r="Q888" s="57"/>
    </row>
    <row r="889" spans="1:17">
      <c r="A889" s="57"/>
      <c r="B889" s="57"/>
      <c r="C889" s="57"/>
      <c r="D889" s="57"/>
      <c r="E889" s="57"/>
      <c r="F889" s="57"/>
      <c r="G889" s="57"/>
      <c r="H889" s="57"/>
      <c r="I889" s="57"/>
      <c r="J889" s="58"/>
      <c r="K889" s="58"/>
      <c r="L889" s="57"/>
      <c r="M889" s="63"/>
      <c r="N889" s="63"/>
      <c r="O889" s="57"/>
      <c r="P889" s="59" t="str">
        <f>IF($A889="","",IF($K889="","NO END DATE",IF($K889&lt;TODAY(),"ENDED",IF($K889&lt;=TODAY()+30,"DUE IN 30 DAYS",IF($K889&lt;=TODAY()+60,"DUE IN 60 DAYS","CURRENT")))))</f>
        <v/>
      </c>
      <c r="Q889" s="57"/>
    </row>
    <row r="890" spans="1:17">
      <c r="A890" s="57"/>
      <c r="B890" s="57"/>
      <c r="C890" s="57"/>
      <c r="D890" s="57"/>
      <c r="E890" s="57"/>
      <c r="F890" s="57"/>
      <c r="G890" s="57"/>
      <c r="H890" s="57"/>
      <c r="I890" s="57"/>
      <c r="J890" s="58"/>
      <c r="K890" s="58"/>
      <c r="L890" s="57"/>
      <c r="M890" s="63"/>
      <c r="N890" s="63"/>
      <c r="O890" s="57"/>
      <c r="P890" s="59" t="str">
        <f>IF($A890="","",IF($K890="","NO END DATE",IF($K890&lt;TODAY(),"ENDED",IF($K890&lt;=TODAY()+30,"DUE IN 30 DAYS",IF($K890&lt;=TODAY()+60,"DUE IN 60 DAYS","CURRENT")))))</f>
        <v/>
      </c>
      <c r="Q890" s="57"/>
    </row>
    <row r="891" spans="1:17">
      <c r="A891" s="57"/>
      <c r="B891" s="57"/>
      <c r="C891" s="57"/>
      <c r="D891" s="57"/>
      <c r="E891" s="57"/>
      <c r="F891" s="57"/>
      <c r="G891" s="57"/>
      <c r="H891" s="57"/>
      <c r="I891" s="57"/>
      <c r="J891" s="58"/>
      <c r="K891" s="58"/>
      <c r="L891" s="57"/>
      <c r="M891" s="63"/>
      <c r="N891" s="63"/>
      <c r="O891" s="57"/>
      <c r="P891" s="59" t="str">
        <f>IF($A891="","",IF($K891="","NO END DATE",IF($K891&lt;TODAY(),"ENDED",IF($K891&lt;=TODAY()+30,"DUE IN 30 DAYS",IF($K891&lt;=TODAY()+60,"DUE IN 60 DAYS","CURRENT")))))</f>
        <v/>
      </c>
      <c r="Q891" s="57"/>
    </row>
    <row r="892" spans="1:17">
      <c r="A892" s="57"/>
      <c r="B892" s="57"/>
      <c r="C892" s="57"/>
      <c r="D892" s="57"/>
      <c r="E892" s="57"/>
      <c r="F892" s="57"/>
      <c r="G892" s="57"/>
      <c r="H892" s="57"/>
      <c r="I892" s="57"/>
      <c r="J892" s="58"/>
      <c r="K892" s="58"/>
      <c r="L892" s="57"/>
      <c r="M892" s="63"/>
      <c r="N892" s="63"/>
      <c r="O892" s="57"/>
      <c r="P892" s="59" t="str">
        <f>IF($A892="","",IF($K892="","NO END DATE",IF($K892&lt;TODAY(),"ENDED",IF($K892&lt;=TODAY()+30,"DUE IN 30 DAYS",IF($K892&lt;=TODAY()+60,"DUE IN 60 DAYS","CURRENT")))))</f>
        <v/>
      </c>
      <c r="Q892" s="57"/>
    </row>
    <row r="893" spans="1:17">
      <c r="A893" s="57"/>
      <c r="B893" s="57"/>
      <c r="C893" s="57"/>
      <c r="D893" s="57"/>
      <c r="E893" s="57"/>
      <c r="F893" s="57"/>
      <c r="G893" s="57"/>
      <c r="H893" s="57"/>
      <c r="I893" s="57"/>
      <c r="J893" s="58"/>
      <c r="K893" s="58"/>
      <c r="L893" s="57"/>
      <c r="M893" s="63"/>
      <c r="N893" s="63"/>
      <c r="O893" s="57"/>
      <c r="P893" s="59" t="str">
        <f>IF($A893="","",IF($K893="","NO END DATE",IF($K893&lt;TODAY(),"ENDED",IF($K893&lt;=TODAY()+30,"DUE IN 30 DAYS",IF($K893&lt;=TODAY()+60,"DUE IN 60 DAYS","CURRENT")))))</f>
        <v/>
      </c>
      <c r="Q893" s="57"/>
    </row>
    <row r="894" spans="1:17">
      <c r="A894" s="57"/>
      <c r="B894" s="57"/>
      <c r="C894" s="57"/>
      <c r="D894" s="57"/>
      <c r="E894" s="57"/>
      <c r="F894" s="57"/>
      <c r="G894" s="57"/>
      <c r="H894" s="57"/>
      <c r="I894" s="57"/>
      <c r="J894" s="58"/>
      <c r="K894" s="58"/>
      <c r="L894" s="57"/>
      <c r="M894" s="63"/>
      <c r="N894" s="63"/>
      <c r="O894" s="57"/>
      <c r="P894" s="59" t="str">
        <f>IF($A894="","",IF($K894="","NO END DATE",IF($K894&lt;TODAY(),"ENDED",IF($K894&lt;=TODAY()+30,"DUE IN 30 DAYS",IF($K894&lt;=TODAY()+60,"DUE IN 60 DAYS","CURRENT")))))</f>
        <v/>
      </c>
      <c r="Q894" s="57"/>
    </row>
    <row r="895" spans="1:17">
      <c r="A895" s="57"/>
      <c r="B895" s="57"/>
      <c r="C895" s="57"/>
      <c r="D895" s="57"/>
      <c r="E895" s="57"/>
      <c r="F895" s="57"/>
      <c r="G895" s="57"/>
      <c r="H895" s="57"/>
      <c r="I895" s="57"/>
      <c r="J895" s="58"/>
      <c r="K895" s="58"/>
      <c r="L895" s="57"/>
      <c r="M895" s="63"/>
      <c r="N895" s="63"/>
      <c r="O895" s="57"/>
      <c r="P895" s="59" t="str">
        <f>IF($A895="","",IF($K895="","NO END DATE",IF($K895&lt;TODAY(),"ENDED",IF($K895&lt;=TODAY()+30,"DUE IN 30 DAYS",IF($K895&lt;=TODAY()+60,"DUE IN 60 DAYS","CURRENT")))))</f>
        <v/>
      </c>
      <c r="Q895" s="57"/>
    </row>
    <row r="896" spans="1:17">
      <c r="A896" s="57"/>
      <c r="B896" s="57"/>
      <c r="C896" s="57"/>
      <c r="D896" s="57"/>
      <c r="E896" s="57"/>
      <c r="F896" s="57"/>
      <c r="G896" s="57"/>
      <c r="H896" s="57"/>
      <c r="I896" s="57"/>
      <c r="J896" s="58"/>
      <c r="K896" s="58"/>
      <c r="L896" s="57"/>
      <c r="M896" s="63"/>
      <c r="N896" s="63"/>
      <c r="O896" s="57"/>
      <c r="P896" s="59" t="str">
        <f>IF($A896="","",IF($K896="","NO END DATE",IF($K896&lt;TODAY(),"ENDED",IF($K896&lt;=TODAY()+30,"DUE IN 30 DAYS",IF($K896&lt;=TODAY()+60,"DUE IN 60 DAYS","CURRENT")))))</f>
        <v/>
      </c>
      <c r="Q896" s="57"/>
    </row>
    <row r="897" spans="1:17">
      <c r="A897" s="57"/>
      <c r="B897" s="57"/>
      <c r="C897" s="57"/>
      <c r="D897" s="57"/>
      <c r="E897" s="57"/>
      <c r="F897" s="57"/>
      <c r="G897" s="57"/>
      <c r="H897" s="57"/>
      <c r="I897" s="57"/>
      <c r="J897" s="58"/>
      <c r="K897" s="58"/>
      <c r="L897" s="57"/>
      <c r="M897" s="63"/>
      <c r="N897" s="63"/>
      <c r="O897" s="57"/>
      <c r="P897" s="59" t="str">
        <f>IF($A897="","",IF($K897="","NO END DATE",IF($K897&lt;TODAY(),"ENDED",IF($K897&lt;=TODAY()+30,"DUE IN 30 DAYS",IF($K897&lt;=TODAY()+60,"DUE IN 60 DAYS","CURRENT")))))</f>
        <v/>
      </c>
      <c r="Q897" s="57"/>
    </row>
    <row r="898" spans="1:17">
      <c r="A898" s="57"/>
      <c r="B898" s="57"/>
      <c r="C898" s="57"/>
      <c r="D898" s="57"/>
      <c r="E898" s="57"/>
      <c r="F898" s="57"/>
      <c r="G898" s="57"/>
      <c r="H898" s="57"/>
      <c r="I898" s="57"/>
      <c r="J898" s="58"/>
      <c r="K898" s="58"/>
      <c r="L898" s="57"/>
      <c r="M898" s="63"/>
      <c r="N898" s="63"/>
      <c r="O898" s="57"/>
      <c r="P898" s="59" t="str">
        <f>IF($A898="","",IF($K898="","NO END DATE",IF($K898&lt;TODAY(),"ENDED",IF($K898&lt;=TODAY()+30,"DUE IN 30 DAYS",IF($K898&lt;=TODAY()+60,"DUE IN 60 DAYS","CURRENT")))))</f>
        <v/>
      </c>
      <c r="Q898" s="57"/>
    </row>
    <row r="899" spans="1:17">
      <c r="A899" s="57"/>
      <c r="B899" s="57"/>
      <c r="C899" s="57"/>
      <c r="D899" s="57"/>
      <c r="E899" s="57"/>
      <c r="F899" s="57"/>
      <c r="G899" s="57"/>
      <c r="H899" s="57"/>
      <c r="I899" s="57"/>
      <c r="J899" s="58"/>
      <c r="K899" s="58"/>
      <c r="L899" s="57"/>
      <c r="M899" s="63"/>
      <c r="N899" s="63"/>
      <c r="O899" s="57"/>
      <c r="P899" s="59" t="str">
        <f>IF($A899="","",IF($K899="","NO END DATE",IF($K899&lt;TODAY(),"ENDED",IF($K899&lt;=TODAY()+30,"DUE IN 30 DAYS",IF($K899&lt;=TODAY()+60,"DUE IN 60 DAYS","CURRENT")))))</f>
        <v/>
      </c>
      <c r="Q899" s="57"/>
    </row>
    <row r="900" spans="1:17">
      <c r="A900" s="57"/>
      <c r="B900" s="57"/>
      <c r="C900" s="57"/>
      <c r="D900" s="57"/>
      <c r="E900" s="57"/>
      <c r="F900" s="57"/>
      <c r="G900" s="57"/>
      <c r="H900" s="57"/>
      <c r="I900" s="57"/>
      <c r="J900" s="58"/>
      <c r="K900" s="58"/>
      <c r="L900" s="57"/>
      <c r="M900" s="63"/>
      <c r="N900" s="63"/>
      <c r="O900" s="57"/>
      <c r="P900" s="59" t="str">
        <f>IF($A900="","",IF($K900="","NO END DATE",IF($K900&lt;TODAY(),"ENDED",IF($K900&lt;=TODAY()+30,"DUE IN 30 DAYS",IF($K900&lt;=TODAY()+60,"DUE IN 60 DAYS","CURRENT")))))</f>
        <v/>
      </c>
      <c r="Q900" s="57"/>
    </row>
    <row r="901" spans="1:17">
      <c r="A901" s="57"/>
      <c r="B901" s="57"/>
      <c r="C901" s="57"/>
      <c r="D901" s="57"/>
      <c r="E901" s="57"/>
      <c r="F901" s="57"/>
      <c r="G901" s="57"/>
      <c r="H901" s="57"/>
      <c r="I901" s="57"/>
      <c r="J901" s="58"/>
      <c r="K901" s="58"/>
      <c r="L901" s="57"/>
      <c r="M901" s="63"/>
      <c r="N901" s="63"/>
      <c r="O901" s="57"/>
      <c r="P901" s="59" t="str">
        <f>IF($A901="","",IF($K901="","NO END DATE",IF($K901&lt;TODAY(),"ENDED",IF($K901&lt;=TODAY()+30,"DUE IN 30 DAYS",IF($K901&lt;=TODAY()+60,"DUE IN 60 DAYS","CURRENT")))))</f>
        <v/>
      </c>
      <c r="Q901" s="57"/>
    </row>
    <row r="902" spans="1:17">
      <c r="A902" s="57"/>
      <c r="B902" s="57"/>
      <c r="C902" s="57"/>
      <c r="D902" s="57"/>
      <c r="E902" s="57"/>
      <c r="F902" s="57"/>
      <c r="G902" s="57"/>
      <c r="H902" s="57"/>
      <c r="I902" s="57"/>
      <c r="J902" s="58"/>
      <c r="K902" s="58"/>
      <c r="L902" s="57"/>
      <c r="M902" s="63"/>
      <c r="N902" s="63"/>
      <c r="O902" s="57"/>
      <c r="P902" s="59" t="str">
        <f>IF($A902="","",IF($K902="","NO END DATE",IF($K902&lt;TODAY(),"ENDED",IF($K902&lt;=TODAY()+30,"DUE IN 30 DAYS",IF($K902&lt;=TODAY()+60,"DUE IN 60 DAYS","CURRENT")))))</f>
        <v/>
      </c>
      <c r="Q902" s="57"/>
    </row>
    <row r="903" spans="1:17">
      <c r="A903" s="57"/>
      <c r="B903" s="57"/>
      <c r="C903" s="57"/>
      <c r="D903" s="57"/>
      <c r="E903" s="57"/>
      <c r="F903" s="57"/>
      <c r="G903" s="57"/>
      <c r="H903" s="57"/>
      <c r="I903" s="57"/>
      <c r="J903" s="58"/>
      <c r="K903" s="58"/>
      <c r="L903" s="57"/>
      <c r="M903" s="63"/>
      <c r="N903" s="63"/>
      <c r="O903" s="57"/>
      <c r="P903" s="59" t="str">
        <f>IF($A903="","",IF($K903="","NO END DATE",IF($K903&lt;TODAY(),"ENDED",IF($K903&lt;=TODAY()+30,"DUE IN 30 DAYS",IF($K903&lt;=TODAY()+60,"DUE IN 60 DAYS","CURRENT")))))</f>
        <v/>
      </c>
      <c r="Q903" s="57"/>
    </row>
    <row r="904" spans="1:17">
      <c r="A904" s="57"/>
      <c r="B904" s="57"/>
      <c r="C904" s="57"/>
      <c r="D904" s="57"/>
      <c r="E904" s="57"/>
      <c r="F904" s="57"/>
      <c r="G904" s="57"/>
      <c r="H904" s="57"/>
      <c r="I904" s="57"/>
      <c r="J904" s="58"/>
      <c r="K904" s="58"/>
      <c r="L904" s="57"/>
      <c r="M904" s="63"/>
      <c r="N904" s="63"/>
      <c r="O904" s="57"/>
      <c r="P904" s="59" t="str">
        <f>IF($A904="","",IF($K904="","NO END DATE",IF($K904&lt;TODAY(),"ENDED",IF($K904&lt;=TODAY()+30,"DUE IN 30 DAYS",IF($K904&lt;=TODAY()+60,"DUE IN 60 DAYS","CURRENT")))))</f>
        <v/>
      </c>
      <c r="Q904" s="57"/>
    </row>
    <row r="905" spans="1:17">
      <c r="A905" s="57"/>
      <c r="B905" s="57"/>
      <c r="C905" s="57"/>
      <c r="D905" s="57"/>
      <c r="E905" s="57"/>
      <c r="F905" s="57"/>
      <c r="G905" s="57"/>
      <c r="H905" s="57"/>
      <c r="I905" s="57"/>
      <c r="J905" s="58"/>
      <c r="K905" s="58"/>
      <c r="L905" s="57"/>
      <c r="M905" s="63"/>
      <c r="N905" s="63"/>
      <c r="O905" s="57"/>
      <c r="P905" s="59" t="str">
        <f>IF($A905="","",IF($K905="","NO END DATE",IF($K905&lt;TODAY(),"ENDED",IF($K905&lt;=TODAY()+30,"DUE IN 30 DAYS",IF($K905&lt;=TODAY()+60,"DUE IN 60 DAYS","CURRENT")))))</f>
        <v/>
      </c>
      <c r="Q905" s="57"/>
    </row>
    <row r="906" spans="1:17">
      <c r="A906" s="57"/>
      <c r="B906" s="57"/>
      <c r="C906" s="57"/>
      <c r="D906" s="57"/>
      <c r="E906" s="57"/>
      <c r="F906" s="57"/>
      <c r="G906" s="57"/>
      <c r="H906" s="57"/>
      <c r="I906" s="57"/>
      <c r="J906" s="58"/>
      <c r="K906" s="58"/>
      <c r="L906" s="57"/>
      <c r="M906" s="63"/>
      <c r="N906" s="63"/>
      <c r="O906" s="57"/>
      <c r="P906" s="59" t="str">
        <f>IF($A906="","",IF($K906="","NO END DATE",IF($K906&lt;TODAY(),"ENDED",IF($K906&lt;=TODAY()+30,"DUE IN 30 DAYS",IF($K906&lt;=TODAY()+60,"DUE IN 60 DAYS","CURRENT")))))</f>
        <v/>
      </c>
      <c r="Q906" s="57"/>
    </row>
    <row r="907" spans="1:17">
      <c r="A907" s="57"/>
      <c r="B907" s="57"/>
      <c r="C907" s="57"/>
      <c r="D907" s="57"/>
      <c r="E907" s="57"/>
      <c r="F907" s="57"/>
      <c r="G907" s="57"/>
      <c r="H907" s="57"/>
      <c r="I907" s="57"/>
      <c r="J907" s="58"/>
      <c r="K907" s="58"/>
      <c r="L907" s="57"/>
      <c r="M907" s="63"/>
      <c r="N907" s="63"/>
      <c r="O907" s="57"/>
      <c r="P907" s="59" t="str">
        <f>IF($A907="","",IF($K907="","NO END DATE",IF($K907&lt;TODAY(),"ENDED",IF($K907&lt;=TODAY()+30,"DUE IN 30 DAYS",IF($K907&lt;=TODAY()+60,"DUE IN 60 DAYS","CURRENT")))))</f>
        <v/>
      </c>
      <c r="Q907" s="57"/>
    </row>
    <row r="908" spans="1:17">
      <c r="A908" s="57"/>
      <c r="B908" s="57"/>
      <c r="C908" s="57"/>
      <c r="D908" s="57"/>
      <c r="E908" s="57"/>
      <c r="F908" s="57"/>
      <c r="G908" s="57"/>
      <c r="H908" s="57"/>
      <c r="I908" s="57"/>
      <c r="J908" s="58"/>
      <c r="K908" s="58"/>
      <c r="L908" s="57"/>
      <c r="M908" s="63"/>
      <c r="N908" s="63"/>
      <c r="O908" s="57"/>
      <c r="P908" s="59" t="str">
        <f>IF($A908="","",IF($K908="","NO END DATE",IF($K908&lt;TODAY(),"ENDED",IF($K908&lt;=TODAY()+30,"DUE IN 30 DAYS",IF($K908&lt;=TODAY()+60,"DUE IN 60 DAYS","CURRENT")))))</f>
        <v/>
      </c>
      <c r="Q908" s="57"/>
    </row>
    <row r="909" spans="1:17">
      <c r="A909" s="57"/>
      <c r="B909" s="57"/>
      <c r="C909" s="57"/>
      <c r="D909" s="57"/>
      <c r="E909" s="57"/>
      <c r="F909" s="57"/>
      <c r="G909" s="57"/>
      <c r="H909" s="57"/>
      <c r="I909" s="57"/>
      <c r="J909" s="58"/>
      <c r="K909" s="58"/>
      <c r="L909" s="57"/>
      <c r="M909" s="63"/>
      <c r="N909" s="63"/>
      <c r="O909" s="57"/>
      <c r="P909" s="59" t="str">
        <f>IF($A909="","",IF($K909="","NO END DATE",IF($K909&lt;TODAY(),"ENDED",IF($K909&lt;=TODAY()+30,"DUE IN 30 DAYS",IF($K909&lt;=TODAY()+60,"DUE IN 60 DAYS","CURRENT")))))</f>
        <v/>
      </c>
      <c r="Q909" s="57"/>
    </row>
    <row r="910" spans="1:17">
      <c r="A910" s="57"/>
      <c r="B910" s="57"/>
      <c r="C910" s="57"/>
      <c r="D910" s="57"/>
      <c r="E910" s="57"/>
      <c r="F910" s="57"/>
      <c r="G910" s="57"/>
      <c r="H910" s="57"/>
      <c r="I910" s="57"/>
      <c r="J910" s="58"/>
      <c r="K910" s="58"/>
      <c r="L910" s="57"/>
      <c r="M910" s="63"/>
      <c r="N910" s="63"/>
      <c r="O910" s="57"/>
      <c r="P910" s="59" t="str">
        <f>IF($A910="","",IF($K910="","NO END DATE",IF($K910&lt;TODAY(),"ENDED",IF($K910&lt;=TODAY()+30,"DUE IN 30 DAYS",IF($K910&lt;=TODAY()+60,"DUE IN 60 DAYS","CURRENT")))))</f>
        <v/>
      </c>
      <c r="Q910" s="57"/>
    </row>
    <row r="911" spans="1:17">
      <c r="A911" s="57"/>
      <c r="B911" s="57"/>
      <c r="C911" s="57"/>
      <c r="D911" s="57"/>
      <c r="E911" s="57"/>
      <c r="F911" s="57"/>
      <c r="G911" s="57"/>
      <c r="H911" s="57"/>
      <c r="I911" s="57"/>
      <c r="J911" s="58"/>
      <c r="K911" s="58"/>
      <c r="L911" s="57"/>
      <c r="M911" s="63"/>
      <c r="N911" s="63"/>
      <c r="O911" s="57"/>
      <c r="P911" s="59" t="str">
        <f>IF($A911="","",IF($K911="","NO END DATE",IF($K911&lt;TODAY(),"ENDED",IF($K911&lt;=TODAY()+30,"DUE IN 30 DAYS",IF($K911&lt;=TODAY()+60,"DUE IN 60 DAYS","CURRENT")))))</f>
        <v/>
      </c>
      <c r="Q911" s="57"/>
    </row>
    <row r="912" spans="1:17">
      <c r="A912" s="57"/>
      <c r="B912" s="57"/>
      <c r="C912" s="57"/>
      <c r="D912" s="57"/>
      <c r="E912" s="57"/>
      <c r="F912" s="57"/>
      <c r="G912" s="57"/>
      <c r="H912" s="57"/>
      <c r="I912" s="57"/>
      <c r="J912" s="58"/>
      <c r="K912" s="58"/>
      <c r="L912" s="57"/>
      <c r="M912" s="63"/>
      <c r="N912" s="63"/>
      <c r="O912" s="57"/>
      <c r="P912" s="59" t="str">
        <f>IF($A912="","",IF($K912="","NO END DATE",IF($K912&lt;TODAY(),"ENDED",IF($K912&lt;=TODAY()+30,"DUE IN 30 DAYS",IF($K912&lt;=TODAY()+60,"DUE IN 60 DAYS","CURRENT")))))</f>
        <v/>
      </c>
      <c r="Q912" s="57"/>
    </row>
    <row r="913" spans="1:17">
      <c r="A913" s="57"/>
      <c r="B913" s="57"/>
      <c r="C913" s="57"/>
      <c r="D913" s="57"/>
      <c r="E913" s="57"/>
      <c r="F913" s="57"/>
      <c r="G913" s="57"/>
      <c r="H913" s="57"/>
      <c r="I913" s="57"/>
      <c r="J913" s="58"/>
      <c r="K913" s="58"/>
      <c r="L913" s="57"/>
      <c r="M913" s="63"/>
      <c r="N913" s="63"/>
      <c r="O913" s="57"/>
      <c r="P913" s="59" t="str">
        <f>IF($A913="","",IF($K913="","NO END DATE",IF($K913&lt;TODAY(),"ENDED",IF($K913&lt;=TODAY()+30,"DUE IN 30 DAYS",IF($K913&lt;=TODAY()+60,"DUE IN 60 DAYS","CURRENT")))))</f>
        <v/>
      </c>
      <c r="Q913" s="57"/>
    </row>
    <row r="914" spans="1:17">
      <c r="A914" s="57"/>
      <c r="B914" s="57"/>
      <c r="C914" s="57"/>
      <c r="D914" s="57"/>
      <c r="E914" s="57"/>
      <c r="F914" s="57"/>
      <c r="G914" s="57"/>
      <c r="H914" s="57"/>
      <c r="I914" s="57"/>
      <c r="J914" s="58"/>
      <c r="K914" s="58"/>
      <c r="L914" s="57"/>
      <c r="M914" s="63"/>
      <c r="N914" s="63"/>
      <c r="O914" s="57"/>
      <c r="P914" s="59" t="str">
        <f>IF($A914="","",IF($K914="","NO END DATE",IF($K914&lt;TODAY(),"ENDED",IF($K914&lt;=TODAY()+30,"DUE IN 30 DAYS",IF($K914&lt;=TODAY()+60,"DUE IN 60 DAYS","CURRENT")))))</f>
        <v/>
      </c>
      <c r="Q914" s="57"/>
    </row>
    <row r="915" spans="1:17">
      <c r="A915" s="57"/>
      <c r="B915" s="57"/>
      <c r="C915" s="57"/>
      <c r="D915" s="57"/>
      <c r="E915" s="57"/>
      <c r="F915" s="57"/>
      <c r="G915" s="57"/>
      <c r="H915" s="57"/>
      <c r="I915" s="57"/>
      <c r="J915" s="58"/>
      <c r="K915" s="58"/>
      <c r="L915" s="57"/>
      <c r="M915" s="63"/>
      <c r="N915" s="63"/>
      <c r="O915" s="57"/>
      <c r="P915" s="59" t="str">
        <f>IF($A915="","",IF($K915="","NO END DATE",IF($K915&lt;TODAY(),"ENDED",IF($K915&lt;=TODAY()+30,"DUE IN 30 DAYS",IF($K915&lt;=TODAY()+60,"DUE IN 60 DAYS","CURRENT")))))</f>
        <v/>
      </c>
      <c r="Q915" s="57"/>
    </row>
    <row r="916" spans="1:17">
      <c r="A916" s="57"/>
      <c r="B916" s="57"/>
      <c r="C916" s="57"/>
      <c r="D916" s="57"/>
      <c r="E916" s="57"/>
      <c r="F916" s="57"/>
      <c r="G916" s="57"/>
      <c r="H916" s="57"/>
      <c r="I916" s="57"/>
      <c r="J916" s="58"/>
      <c r="K916" s="58"/>
      <c r="L916" s="57"/>
      <c r="M916" s="63"/>
      <c r="N916" s="63"/>
      <c r="O916" s="57"/>
      <c r="P916" s="59" t="str">
        <f>IF($A916="","",IF($K916="","NO END DATE",IF($K916&lt;TODAY(),"ENDED",IF($K916&lt;=TODAY()+30,"DUE IN 30 DAYS",IF($K916&lt;=TODAY()+60,"DUE IN 60 DAYS","CURRENT")))))</f>
        <v/>
      </c>
      <c r="Q916" s="57"/>
    </row>
    <row r="917" spans="1:17">
      <c r="A917" s="57"/>
      <c r="B917" s="57"/>
      <c r="C917" s="57"/>
      <c r="D917" s="57"/>
      <c r="E917" s="57"/>
      <c r="F917" s="57"/>
      <c r="G917" s="57"/>
      <c r="H917" s="57"/>
      <c r="I917" s="57"/>
      <c r="J917" s="58"/>
      <c r="K917" s="58"/>
      <c r="L917" s="57"/>
      <c r="M917" s="63"/>
      <c r="N917" s="63"/>
      <c r="O917" s="57"/>
      <c r="P917" s="59" t="str">
        <f>IF($A917="","",IF($K917="","NO END DATE",IF($K917&lt;TODAY(),"ENDED",IF($K917&lt;=TODAY()+30,"DUE IN 30 DAYS",IF($K917&lt;=TODAY()+60,"DUE IN 60 DAYS","CURRENT")))))</f>
        <v/>
      </c>
      <c r="Q917" s="57"/>
    </row>
    <row r="918" spans="1:17">
      <c r="A918" s="57"/>
      <c r="B918" s="57"/>
      <c r="C918" s="57"/>
      <c r="D918" s="57"/>
      <c r="E918" s="57"/>
      <c r="F918" s="57"/>
      <c r="G918" s="57"/>
      <c r="H918" s="57"/>
      <c r="I918" s="57"/>
      <c r="J918" s="58"/>
      <c r="K918" s="58"/>
      <c r="L918" s="57"/>
      <c r="M918" s="63"/>
      <c r="N918" s="63"/>
      <c r="O918" s="57"/>
      <c r="P918" s="59" t="str">
        <f>IF($A918="","",IF($K918="","NO END DATE",IF($K918&lt;TODAY(),"ENDED",IF($K918&lt;=TODAY()+30,"DUE IN 30 DAYS",IF($K918&lt;=TODAY()+60,"DUE IN 60 DAYS","CURRENT")))))</f>
        <v/>
      </c>
      <c r="Q918" s="57"/>
    </row>
    <row r="919" spans="1:17">
      <c r="A919" s="57"/>
      <c r="B919" s="57"/>
      <c r="C919" s="57"/>
      <c r="D919" s="57"/>
      <c r="E919" s="57"/>
      <c r="F919" s="57"/>
      <c r="G919" s="57"/>
      <c r="H919" s="57"/>
      <c r="I919" s="57"/>
      <c r="J919" s="58"/>
      <c r="K919" s="58"/>
      <c r="L919" s="57"/>
      <c r="M919" s="63"/>
      <c r="N919" s="63"/>
      <c r="O919" s="57"/>
      <c r="P919" s="59" t="str">
        <f>IF($A919="","",IF($K919="","NO END DATE",IF($K919&lt;TODAY(),"ENDED",IF($K919&lt;=TODAY()+30,"DUE IN 30 DAYS",IF($K919&lt;=TODAY()+60,"DUE IN 60 DAYS","CURRENT")))))</f>
        <v/>
      </c>
      <c r="Q919" s="57"/>
    </row>
    <row r="920" spans="1:17">
      <c r="A920" s="57"/>
      <c r="B920" s="57"/>
      <c r="C920" s="57"/>
      <c r="D920" s="57"/>
      <c r="E920" s="57"/>
      <c r="F920" s="57"/>
      <c r="G920" s="57"/>
      <c r="H920" s="57"/>
      <c r="I920" s="57"/>
      <c r="J920" s="58"/>
      <c r="K920" s="58"/>
      <c r="L920" s="57"/>
      <c r="M920" s="63"/>
      <c r="N920" s="63"/>
      <c r="O920" s="57"/>
      <c r="P920" s="59" t="str">
        <f>IF($A920="","",IF($K920="","NO END DATE",IF($K920&lt;TODAY(),"ENDED",IF($K920&lt;=TODAY()+30,"DUE IN 30 DAYS",IF($K920&lt;=TODAY()+60,"DUE IN 60 DAYS","CURRENT")))))</f>
        <v/>
      </c>
      <c r="Q920" s="57"/>
    </row>
    <row r="921" spans="1:17">
      <c r="A921" s="57"/>
      <c r="B921" s="57"/>
      <c r="C921" s="57"/>
      <c r="D921" s="57"/>
      <c r="E921" s="57"/>
      <c r="F921" s="57"/>
      <c r="G921" s="57"/>
      <c r="H921" s="57"/>
      <c r="I921" s="57"/>
      <c r="J921" s="58"/>
      <c r="K921" s="58"/>
      <c r="L921" s="57"/>
      <c r="M921" s="63"/>
      <c r="N921" s="63"/>
      <c r="O921" s="57"/>
      <c r="P921" s="59" t="str">
        <f>IF($A921="","",IF($K921="","NO END DATE",IF($K921&lt;TODAY(),"ENDED",IF($K921&lt;=TODAY()+30,"DUE IN 30 DAYS",IF($K921&lt;=TODAY()+60,"DUE IN 60 DAYS","CURRENT")))))</f>
        <v/>
      </c>
      <c r="Q921" s="57"/>
    </row>
    <row r="922" spans="1:17">
      <c r="A922" s="57"/>
      <c r="B922" s="57"/>
      <c r="C922" s="57"/>
      <c r="D922" s="57"/>
      <c r="E922" s="57"/>
      <c r="F922" s="57"/>
      <c r="G922" s="57"/>
      <c r="H922" s="57"/>
      <c r="I922" s="57"/>
      <c r="J922" s="58"/>
      <c r="K922" s="58"/>
      <c r="L922" s="57"/>
      <c r="M922" s="63"/>
      <c r="N922" s="63"/>
      <c r="O922" s="57"/>
      <c r="P922" s="59" t="str">
        <f>IF($A922="","",IF($K922="","NO END DATE",IF($K922&lt;TODAY(),"ENDED",IF($K922&lt;=TODAY()+30,"DUE IN 30 DAYS",IF($K922&lt;=TODAY()+60,"DUE IN 60 DAYS","CURRENT")))))</f>
        <v/>
      </c>
      <c r="Q922" s="57"/>
    </row>
    <row r="923" spans="1:17">
      <c r="A923" s="57"/>
      <c r="B923" s="57"/>
      <c r="C923" s="57"/>
      <c r="D923" s="57"/>
      <c r="E923" s="57"/>
      <c r="F923" s="57"/>
      <c r="G923" s="57"/>
      <c r="H923" s="57"/>
      <c r="I923" s="57"/>
      <c r="J923" s="58"/>
      <c r="K923" s="58"/>
      <c r="L923" s="57"/>
      <c r="M923" s="63"/>
      <c r="N923" s="63"/>
      <c r="O923" s="57"/>
      <c r="P923" s="59" t="str">
        <f>IF($A923="","",IF($K923="","NO END DATE",IF($K923&lt;TODAY(),"ENDED",IF($K923&lt;=TODAY()+30,"DUE IN 30 DAYS",IF($K923&lt;=TODAY()+60,"DUE IN 60 DAYS","CURRENT")))))</f>
        <v/>
      </c>
      <c r="Q923" s="57"/>
    </row>
    <row r="924" spans="1:17">
      <c r="A924" s="57"/>
      <c r="B924" s="57"/>
      <c r="C924" s="57"/>
      <c r="D924" s="57"/>
      <c r="E924" s="57"/>
      <c r="F924" s="57"/>
      <c r="G924" s="57"/>
      <c r="H924" s="57"/>
      <c r="I924" s="57"/>
      <c r="J924" s="58"/>
      <c r="K924" s="58"/>
      <c r="L924" s="57"/>
      <c r="M924" s="63"/>
      <c r="N924" s="63"/>
      <c r="O924" s="57"/>
      <c r="P924" s="59" t="str">
        <f>IF($A924="","",IF($K924="","NO END DATE",IF($K924&lt;TODAY(),"ENDED",IF($K924&lt;=TODAY()+30,"DUE IN 30 DAYS",IF($K924&lt;=TODAY()+60,"DUE IN 60 DAYS","CURRENT")))))</f>
        <v/>
      </c>
      <c r="Q924" s="57"/>
    </row>
    <row r="925" spans="1:17">
      <c r="A925" s="57"/>
      <c r="B925" s="57"/>
      <c r="C925" s="57"/>
      <c r="D925" s="57"/>
      <c r="E925" s="57"/>
      <c r="F925" s="57"/>
      <c r="G925" s="57"/>
      <c r="H925" s="57"/>
      <c r="I925" s="57"/>
      <c r="J925" s="58"/>
      <c r="K925" s="58"/>
      <c r="L925" s="57"/>
      <c r="M925" s="63"/>
      <c r="N925" s="63"/>
      <c r="O925" s="57"/>
      <c r="P925" s="59" t="str">
        <f>IF($A925="","",IF($K925="","NO END DATE",IF($K925&lt;TODAY(),"ENDED",IF($K925&lt;=TODAY()+30,"DUE IN 30 DAYS",IF($K925&lt;=TODAY()+60,"DUE IN 60 DAYS","CURRENT")))))</f>
        <v/>
      </c>
      <c r="Q925" s="57"/>
    </row>
    <row r="926" spans="1:17">
      <c r="A926" s="57"/>
      <c r="B926" s="57"/>
      <c r="C926" s="57"/>
      <c r="D926" s="57"/>
      <c r="E926" s="57"/>
      <c r="F926" s="57"/>
      <c r="G926" s="57"/>
      <c r="H926" s="57"/>
      <c r="I926" s="57"/>
      <c r="J926" s="58"/>
      <c r="K926" s="58"/>
      <c r="L926" s="57"/>
      <c r="M926" s="63"/>
      <c r="N926" s="63"/>
      <c r="O926" s="57"/>
      <c r="P926" s="59" t="str">
        <f>IF($A926="","",IF($K926="","NO END DATE",IF($K926&lt;TODAY(),"ENDED",IF($K926&lt;=TODAY()+30,"DUE IN 30 DAYS",IF($K926&lt;=TODAY()+60,"DUE IN 60 DAYS","CURRENT")))))</f>
        <v/>
      </c>
      <c r="Q926" s="57"/>
    </row>
    <row r="927" spans="1:17">
      <c r="A927" s="57"/>
      <c r="B927" s="57"/>
      <c r="C927" s="57"/>
      <c r="D927" s="57"/>
      <c r="E927" s="57"/>
      <c r="F927" s="57"/>
      <c r="G927" s="57"/>
      <c r="H927" s="57"/>
      <c r="I927" s="57"/>
      <c r="J927" s="58"/>
      <c r="K927" s="58"/>
      <c r="L927" s="57"/>
      <c r="M927" s="63"/>
      <c r="N927" s="63"/>
      <c r="O927" s="57"/>
      <c r="P927" s="59" t="str">
        <f>IF($A927="","",IF($K927="","NO END DATE",IF($K927&lt;TODAY(),"ENDED",IF($K927&lt;=TODAY()+30,"DUE IN 30 DAYS",IF($K927&lt;=TODAY()+60,"DUE IN 60 DAYS","CURRENT")))))</f>
        <v/>
      </c>
      <c r="Q927" s="57"/>
    </row>
    <row r="928" spans="1:17">
      <c r="A928" s="57"/>
      <c r="B928" s="57"/>
      <c r="C928" s="57"/>
      <c r="D928" s="57"/>
      <c r="E928" s="57"/>
      <c r="F928" s="57"/>
      <c r="G928" s="57"/>
      <c r="H928" s="57"/>
      <c r="I928" s="57"/>
      <c r="J928" s="58"/>
      <c r="K928" s="58"/>
      <c r="L928" s="57"/>
      <c r="M928" s="63"/>
      <c r="N928" s="63"/>
      <c r="O928" s="57"/>
      <c r="P928" s="59" t="str">
        <f>IF($A928="","",IF($K928="","NO END DATE",IF($K928&lt;TODAY(),"ENDED",IF($K928&lt;=TODAY()+30,"DUE IN 30 DAYS",IF($K928&lt;=TODAY()+60,"DUE IN 60 DAYS","CURRENT")))))</f>
        <v/>
      </c>
      <c r="Q928" s="57"/>
    </row>
    <row r="929" spans="1:17">
      <c r="A929" s="57"/>
      <c r="B929" s="57"/>
      <c r="C929" s="57"/>
      <c r="D929" s="57"/>
      <c r="E929" s="57"/>
      <c r="F929" s="57"/>
      <c r="G929" s="57"/>
      <c r="H929" s="57"/>
      <c r="I929" s="57"/>
      <c r="J929" s="58"/>
      <c r="K929" s="58"/>
      <c r="L929" s="57"/>
      <c r="M929" s="63"/>
      <c r="N929" s="63"/>
      <c r="O929" s="57"/>
      <c r="P929" s="59" t="str">
        <f>IF($A929="","",IF($K929="","NO END DATE",IF($K929&lt;TODAY(),"ENDED",IF($K929&lt;=TODAY()+30,"DUE IN 30 DAYS",IF($K929&lt;=TODAY()+60,"DUE IN 60 DAYS","CURRENT")))))</f>
        <v/>
      </c>
      <c r="Q929" s="57"/>
    </row>
    <row r="930" spans="1:17">
      <c r="A930" s="57"/>
      <c r="B930" s="57"/>
      <c r="C930" s="57"/>
      <c r="D930" s="57"/>
      <c r="E930" s="57"/>
      <c r="F930" s="57"/>
      <c r="G930" s="57"/>
      <c r="H930" s="57"/>
      <c r="I930" s="57"/>
      <c r="J930" s="58"/>
      <c r="K930" s="58"/>
      <c r="L930" s="57"/>
      <c r="M930" s="63"/>
      <c r="N930" s="63"/>
      <c r="O930" s="57"/>
      <c r="P930" s="59" t="str">
        <f>IF($A930="","",IF($K930="","NO END DATE",IF($K930&lt;TODAY(),"ENDED",IF($K930&lt;=TODAY()+30,"DUE IN 30 DAYS",IF($K930&lt;=TODAY()+60,"DUE IN 60 DAYS","CURRENT")))))</f>
        <v/>
      </c>
      <c r="Q930" s="57"/>
    </row>
    <row r="931" spans="1:17">
      <c r="A931" s="57"/>
      <c r="B931" s="57"/>
      <c r="C931" s="57"/>
      <c r="D931" s="57"/>
      <c r="E931" s="57"/>
      <c r="F931" s="57"/>
      <c r="G931" s="57"/>
      <c r="H931" s="57"/>
      <c r="I931" s="57"/>
      <c r="J931" s="58"/>
      <c r="K931" s="58"/>
      <c r="L931" s="57"/>
      <c r="M931" s="63"/>
      <c r="N931" s="63"/>
      <c r="O931" s="57"/>
      <c r="P931" s="59" t="str">
        <f>IF($A931="","",IF($K931="","NO END DATE",IF($K931&lt;TODAY(),"ENDED",IF($K931&lt;=TODAY()+30,"DUE IN 30 DAYS",IF($K931&lt;=TODAY()+60,"DUE IN 60 DAYS","CURRENT")))))</f>
        <v/>
      </c>
      <c r="Q931" s="57"/>
    </row>
    <row r="932" spans="1:17">
      <c r="A932" s="57"/>
      <c r="B932" s="57"/>
      <c r="C932" s="57"/>
      <c r="D932" s="57"/>
      <c r="E932" s="57"/>
      <c r="F932" s="57"/>
      <c r="G932" s="57"/>
      <c r="H932" s="57"/>
      <c r="I932" s="57"/>
      <c r="J932" s="58"/>
      <c r="K932" s="58"/>
      <c r="L932" s="57"/>
      <c r="M932" s="63"/>
      <c r="N932" s="63"/>
      <c r="O932" s="57"/>
      <c r="P932" s="59" t="str">
        <f>IF($A932="","",IF($K932="","NO END DATE",IF($K932&lt;TODAY(),"ENDED",IF($K932&lt;=TODAY()+30,"DUE IN 30 DAYS",IF($K932&lt;=TODAY()+60,"DUE IN 60 DAYS","CURRENT")))))</f>
        <v/>
      </c>
      <c r="Q932" s="57"/>
    </row>
    <row r="933" spans="1:17">
      <c r="A933" s="57"/>
      <c r="B933" s="57"/>
      <c r="C933" s="57"/>
      <c r="D933" s="57"/>
      <c r="E933" s="57"/>
      <c r="F933" s="57"/>
      <c r="G933" s="57"/>
      <c r="H933" s="57"/>
      <c r="I933" s="57"/>
      <c r="J933" s="58"/>
      <c r="K933" s="58"/>
      <c r="L933" s="57"/>
      <c r="M933" s="63"/>
      <c r="N933" s="63"/>
      <c r="O933" s="57"/>
      <c r="P933" s="59" t="str">
        <f>IF($A933="","",IF($K933="","NO END DATE",IF($K933&lt;TODAY(),"ENDED",IF($K933&lt;=TODAY()+30,"DUE IN 30 DAYS",IF($K933&lt;=TODAY()+60,"DUE IN 60 DAYS","CURRENT")))))</f>
        <v/>
      </c>
      <c r="Q933" s="57"/>
    </row>
    <row r="934" spans="1:17">
      <c r="A934" s="57"/>
      <c r="B934" s="57"/>
      <c r="C934" s="57"/>
      <c r="D934" s="57"/>
      <c r="E934" s="57"/>
      <c r="F934" s="57"/>
      <c r="G934" s="57"/>
      <c r="H934" s="57"/>
      <c r="I934" s="57"/>
      <c r="J934" s="58"/>
      <c r="K934" s="58"/>
      <c r="L934" s="57"/>
      <c r="M934" s="63"/>
      <c r="N934" s="63"/>
      <c r="O934" s="57"/>
      <c r="P934" s="59" t="str">
        <f>IF($A934="","",IF($K934="","NO END DATE",IF($K934&lt;TODAY(),"ENDED",IF($K934&lt;=TODAY()+30,"DUE IN 30 DAYS",IF($K934&lt;=TODAY()+60,"DUE IN 60 DAYS","CURRENT")))))</f>
        <v/>
      </c>
      <c r="Q934" s="57"/>
    </row>
    <row r="935" spans="1:17">
      <c r="A935" s="57"/>
      <c r="B935" s="57"/>
      <c r="C935" s="57"/>
      <c r="D935" s="57"/>
      <c r="E935" s="57"/>
      <c r="F935" s="57"/>
      <c r="G935" s="57"/>
      <c r="H935" s="57"/>
      <c r="I935" s="57"/>
      <c r="J935" s="58"/>
      <c r="K935" s="58"/>
      <c r="L935" s="57"/>
      <c r="M935" s="63"/>
      <c r="N935" s="63"/>
      <c r="O935" s="57"/>
      <c r="P935" s="59" t="str">
        <f>IF($A935="","",IF($K935="","NO END DATE",IF($K935&lt;TODAY(),"ENDED",IF($K935&lt;=TODAY()+30,"DUE IN 30 DAYS",IF($K935&lt;=TODAY()+60,"DUE IN 60 DAYS","CURRENT")))))</f>
        <v/>
      </c>
      <c r="Q935" s="57"/>
    </row>
    <row r="936" spans="1:17">
      <c r="A936" s="57"/>
      <c r="B936" s="57"/>
      <c r="C936" s="57"/>
      <c r="D936" s="57"/>
      <c r="E936" s="57"/>
      <c r="F936" s="57"/>
      <c r="G936" s="57"/>
      <c r="H936" s="57"/>
      <c r="I936" s="57"/>
      <c r="J936" s="58"/>
      <c r="K936" s="58"/>
      <c r="L936" s="57"/>
      <c r="M936" s="63"/>
      <c r="N936" s="63"/>
      <c r="O936" s="57"/>
      <c r="P936" s="59" t="str">
        <f>IF($A936="","",IF($K936="","NO END DATE",IF($K936&lt;TODAY(),"ENDED",IF($K936&lt;=TODAY()+30,"DUE IN 30 DAYS",IF($K936&lt;=TODAY()+60,"DUE IN 60 DAYS","CURRENT")))))</f>
        <v/>
      </c>
      <c r="Q936" s="57"/>
    </row>
    <row r="937" spans="1:17">
      <c r="A937" s="57"/>
      <c r="B937" s="57"/>
      <c r="C937" s="57"/>
      <c r="D937" s="57"/>
      <c r="E937" s="57"/>
      <c r="F937" s="57"/>
      <c r="G937" s="57"/>
      <c r="H937" s="57"/>
      <c r="I937" s="57"/>
      <c r="J937" s="58"/>
      <c r="K937" s="58"/>
      <c r="L937" s="57"/>
      <c r="M937" s="63"/>
      <c r="N937" s="63"/>
      <c r="O937" s="57"/>
      <c r="P937" s="59" t="str">
        <f>IF($A937="","",IF($K937="","NO END DATE",IF($K937&lt;TODAY(),"ENDED",IF($K937&lt;=TODAY()+30,"DUE IN 30 DAYS",IF($K937&lt;=TODAY()+60,"DUE IN 60 DAYS","CURRENT")))))</f>
        <v/>
      </c>
      <c r="Q937" s="57"/>
    </row>
    <row r="938" spans="1:17">
      <c r="A938" s="57"/>
      <c r="B938" s="57"/>
      <c r="C938" s="57"/>
      <c r="D938" s="57"/>
      <c r="E938" s="57"/>
      <c r="F938" s="57"/>
      <c r="G938" s="57"/>
      <c r="H938" s="57"/>
      <c r="I938" s="57"/>
      <c r="J938" s="58"/>
      <c r="K938" s="58"/>
      <c r="L938" s="57"/>
      <c r="M938" s="63"/>
      <c r="N938" s="63"/>
      <c r="O938" s="57"/>
      <c r="P938" s="59" t="str">
        <f>IF($A938="","",IF($K938="","NO END DATE",IF($K938&lt;TODAY(),"ENDED",IF($K938&lt;=TODAY()+30,"DUE IN 30 DAYS",IF($K938&lt;=TODAY()+60,"DUE IN 60 DAYS","CURRENT")))))</f>
        <v/>
      </c>
      <c r="Q938" s="57"/>
    </row>
    <row r="939" spans="1:17">
      <c r="A939" s="57"/>
      <c r="B939" s="57"/>
      <c r="C939" s="57"/>
      <c r="D939" s="57"/>
      <c r="E939" s="57"/>
      <c r="F939" s="57"/>
      <c r="G939" s="57"/>
      <c r="H939" s="57"/>
      <c r="I939" s="57"/>
      <c r="J939" s="58"/>
      <c r="K939" s="58"/>
      <c r="L939" s="57"/>
      <c r="M939" s="63"/>
      <c r="N939" s="63"/>
      <c r="O939" s="57"/>
      <c r="P939" s="59" t="str">
        <f>IF($A939="","",IF($K939="","NO END DATE",IF($K939&lt;TODAY(),"ENDED",IF($K939&lt;=TODAY()+30,"DUE IN 30 DAYS",IF($K939&lt;=TODAY()+60,"DUE IN 60 DAYS","CURRENT")))))</f>
        <v/>
      </c>
      <c r="Q939" s="57"/>
    </row>
    <row r="940" spans="1:17">
      <c r="A940" s="57"/>
      <c r="B940" s="57"/>
      <c r="C940" s="57"/>
      <c r="D940" s="57"/>
      <c r="E940" s="57"/>
      <c r="F940" s="57"/>
      <c r="G940" s="57"/>
      <c r="H940" s="57"/>
      <c r="I940" s="57"/>
      <c r="J940" s="58"/>
      <c r="K940" s="58"/>
      <c r="L940" s="57"/>
      <c r="M940" s="63"/>
      <c r="N940" s="63"/>
      <c r="O940" s="57"/>
      <c r="P940" s="59" t="str">
        <f>IF($A940="","",IF($K940="","NO END DATE",IF($K940&lt;TODAY(),"ENDED",IF($K940&lt;=TODAY()+30,"DUE IN 30 DAYS",IF($K940&lt;=TODAY()+60,"DUE IN 60 DAYS","CURRENT")))))</f>
        <v/>
      </c>
      <c r="Q940" s="57"/>
    </row>
    <row r="941" spans="1:17">
      <c r="A941" s="57"/>
      <c r="B941" s="57"/>
      <c r="C941" s="57"/>
      <c r="D941" s="57"/>
      <c r="E941" s="57"/>
      <c r="F941" s="57"/>
      <c r="G941" s="57"/>
      <c r="H941" s="57"/>
      <c r="I941" s="57"/>
      <c r="J941" s="58"/>
      <c r="K941" s="58"/>
      <c r="L941" s="57"/>
      <c r="M941" s="63"/>
      <c r="N941" s="63"/>
      <c r="O941" s="57"/>
      <c r="P941" s="59" t="str">
        <f>IF($A941="","",IF($K941="","NO END DATE",IF($K941&lt;TODAY(),"ENDED",IF($K941&lt;=TODAY()+30,"DUE IN 30 DAYS",IF($K941&lt;=TODAY()+60,"DUE IN 60 DAYS","CURRENT")))))</f>
        <v/>
      </c>
      <c r="Q941" s="57"/>
    </row>
    <row r="942" spans="1:17">
      <c r="A942" s="57"/>
      <c r="B942" s="57"/>
      <c r="C942" s="57"/>
      <c r="D942" s="57"/>
      <c r="E942" s="57"/>
      <c r="F942" s="57"/>
      <c r="G942" s="57"/>
      <c r="H942" s="57"/>
      <c r="I942" s="57"/>
      <c r="J942" s="58"/>
      <c r="K942" s="58"/>
      <c r="L942" s="57"/>
      <c r="M942" s="63"/>
      <c r="N942" s="63"/>
      <c r="O942" s="57"/>
      <c r="P942" s="59" t="str">
        <f>IF($A942="","",IF($K942="","NO END DATE",IF($K942&lt;TODAY(),"ENDED",IF($K942&lt;=TODAY()+30,"DUE IN 30 DAYS",IF($K942&lt;=TODAY()+60,"DUE IN 60 DAYS","CURRENT")))))</f>
        <v/>
      </c>
      <c r="Q942" s="57"/>
    </row>
    <row r="943" spans="1:17">
      <c r="A943" s="57"/>
      <c r="B943" s="57"/>
      <c r="C943" s="57"/>
      <c r="D943" s="57"/>
      <c r="E943" s="57"/>
      <c r="F943" s="57"/>
      <c r="G943" s="57"/>
      <c r="H943" s="57"/>
      <c r="I943" s="57"/>
      <c r="J943" s="58"/>
      <c r="K943" s="58"/>
      <c r="L943" s="57"/>
      <c r="M943" s="63"/>
      <c r="N943" s="63"/>
      <c r="O943" s="57"/>
      <c r="P943" s="59" t="str">
        <f>IF($A943="","",IF($K943="","NO END DATE",IF($K943&lt;TODAY(),"ENDED",IF($K943&lt;=TODAY()+30,"DUE IN 30 DAYS",IF($K943&lt;=TODAY()+60,"DUE IN 60 DAYS","CURRENT")))))</f>
        <v/>
      </c>
      <c r="Q943" s="57"/>
    </row>
    <row r="944" spans="1:17">
      <c r="A944" s="57"/>
      <c r="B944" s="57"/>
      <c r="C944" s="57"/>
      <c r="D944" s="57"/>
      <c r="E944" s="57"/>
      <c r="F944" s="57"/>
      <c r="G944" s="57"/>
      <c r="H944" s="57"/>
      <c r="I944" s="57"/>
      <c r="J944" s="58"/>
      <c r="K944" s="58"/>
      <c r="L944" s="57"/>
      <c r="M944" s="63"/>
      <c r="N944" s="63"/>
      <c r="O944" s="57"/>
      <c r="P944" s="59" t="str">
        <f>IF($A944="","",IF($K944="","NO END DATE",IF($K944&lt;TODAY(),"ENDED",IF($K944&lt;=TODAY()+30,"DUE IN 30 DAYS",IF($K944&lt;=TODAY()+60,"DUE IN 60 DAYS","CURRENT")))))</f>
        <v/>
      </c>
      <c r="Q944" s="57"/>
    </row>
    <row r="945" spans="1:17">
      <c r="A945" s="57"/>
      <c r="B945" s="57"/>
      <c r="C945" s="57"/>
      <c r="D945" s="57"/>
      <c r="E945" s="57"/>
      <c r="F945" s="57"/>
      <c r="G945" s="57"/>
      <c r="H945" s="57"/>
      <c r="I945" s="57"/>
      <c r="J945" s="58"/>
      <c r="K945" s="58"/>
      <c r="L945" s="57"/>
      <c r="M945" s="63"/>
      <c r="N945" s="63"/>
      <c r="O945" s="57"/>
      <c r="P945" s="59" t="str">
        <f>IF($A945="","",IF($K945="","NO END DATE",IF($K945&lt;TODAY(),"ENDED",IF($K945&lt;=TODAY()+30,"DUE IN 30 DAYS",IF($K945&lt;=TODAY()+60,"DUE IN 60 DAYS","CURRENT")))))</f>
        <v/>
      </c>
      <c r="Q945" s="57"/>
    </row>
    <row r="946" spans="1:17">
      <c r="A946" s="57"/>
      <c r="B946" s="57"/>
      <c r="C946" s="57"/>
      <c r="D946" s="57"/>
      <c r="E946" s="57"/>
      <c r="F946" s="57"/>
      <c r="G946" s="57"/>
      <c r="H946" s="57"/>
      <c r="I946" s="57"/>
      <c r="J946" s="58"/>
      <c r="K946" s="58"/>
      <c r="L946" s="57"/>
      <c r="M946" s="63"/>
      <c r="N946" s="63"/>
      <c r="O946" s="57"/>
      <c r="P946" s="59" t="str">
        <f>IF($A946="","",IF($K946="","NO END DATE",IF($K946&lt;TODAY(),"ENDED",IF($K946&lt;=TODAY()+30,"DUE IN 30 DAYS",IF($K946&lt;=TODAY()+60,"DUE IN 60 DAYS","CURRENT")))))</f>
        <v/>
      </c>
      <c r="Q946" s="57"/>
    </row>
    <row r="947" spans="1:17">
      <c r="A947" s="57"/>
      <c r="B947" s="57"/>
      <c r="C947" s="57"/>
      <c r="D947" s="57"/>
      <c r="E947" s="57"/>
      <c r="F947" s="57"/>
      <c r="G947" s="57"/>
      <c r="H947" s="57"/>
      <c r="I947" s="57"/>
      <c r="J947" s="58"/>
      <c r="K947" s="58"/>
      <c r="L947" s="57"/>
      <c r="M947" s="63"/>
      <c r="N947" s="63"/>
      <c r="O947" s="57"/>
      <c r="P947" s="59" t="str">
        <f>IF($A947="","",IF($K947="","NO END DATE",IF($K947&lt;TODAY(),"ENDED",IF($K947&lt;=TODAY()+30,"DUE IN 30 DAYS",IF($K947&lt;=TODAY()+60,"DUE IN 60 DAYS","CURRENT")))))</f>
        <v/>
      </c>
      <c r="Q947" s="57"/>
    </row>
    <row r="948" spans="1:17">
      <c r="A948" s="57"/>
      <c r="B948" s="57"/>
      <c r="C948" s="57"/>
      <c r="D948" s="57"/>
      <c r="E948" s="57"/>
      <c r="F948" s="57"/>
      <c r="G948" s="57"/>
      <c r="H948" s="57"/>
      <c r="I948" s="57"/>
      <c r="J948" s="58"/>
      <c r="K948" s="58"/>
      <c r="L948" s="57"/>
      <c r="M948" s="63"/>
      <c r="N948" s="63"/>
      <c r="O948" s="57"/>
      <c r="P948" s="59" t="str">
        <f>IF($A948="","",IF($K948="","NO END DATE",IF($K948&lt;TODAY(),"ENDED",IF($K948&lt;=TODAY()+30,"DUE IN 30 DAYS",IF($K948&lt;=TODAY()+60,"DUE IN 60 DAYS","CURRENT")))))</f>
        <v/>
      </c>
      <c r="Q948" s="57"/>
    </row>
    <row r="949" spans="1:17">
      <c r="A949" s="57"/>
      <c r="B949" s="57"/>
      <c r="C949" s="57"/>
      <c r="D949" s="57"/>
      <c r="E949" s="57"/>
      <c r="F949" s="57"/>
      <c r="G949" s="57"/>
      <c r="H949" s="57"/>
      <c r="I949" s="57"/>
      <c r="J949" s="58"/>
      <c r="K949" s="58"/>
      <c r="L949" s="57"/>
      <c r="M949" s="63"/>
      <c r="N949" s="63"/>
      <c r="O949" s="57"/>
      <c r="P949" s="59" t="str">
        <f>IF($A949="","",IF($K949="","NO END DATE",IF($K949&lt;TODAY(),"ENDED",IF($K949&lt;=TODAY()+30,"DUE IN 30 DAYS",IF($K949&lt;=TODAY()+60,"DUE IN 60 DAYS","CURRENT")))))</f>
        <v/>
      </c>
      <c r="Q949" s="57"/>
    </row>
    <row r="950" spans="1:17">
      <c r="A950" s="57"/>
      <c r="B950" s="57"/>
      <c r="C950" s="57"/>
      <c r="D950" s="57"/>
      <c r="E950" s="57"/>
      <c r="F950" s="57"/>
      <c r="G950" s="57"/>
      <c r="H950" s="57"/>
      <c r="I950" s="57"/>
      <c r="J950" s="58"/>
      <c r="K950" s="58"/>
      <c r="L950" s="57"/>
      <c r="M950" s="63"/>
      <c r="N950" s="63"/>
      <c r="O950" s="57"/>
      <c r="P950" s="59" t="str">
        <f>IF($A950="","",IF($K950="","NO END DATE",IF($K950&lt;TODAY(),"ENDED",IF($K950&lt;=TODAY()+30,"DUE IN 30 DAYS",IF($K950&lt;=TODAY()+60,"DUE IN 60 DAYS","CURRENT")))))</f>
        <v/>
      </c>
      <c r="Q950" s="57"/>
    </row>
    <row r="951" spans="1:17">
      <c r="A951" s="57"/>
      <c r="B951" s="57"/>
      <c r="C951" s="57"/>
      <c r="D951" s="57"/>
      <c r="E951" s="57"/>
      <c r="F951" s="57"/>
      <c r="G951" s="57"/>
      <c r="H951" s="57"/>
      <c r="I951" s="57"/>
      <c r="J951" s="58"/>
      <c r="K951" s="58"/>
      <c r="L951" s="57"/>
      <c r="M951" s="63"/>
      <c r="N951" s="63"/>
      <c r="O951" s="57"/>
      <c r="P951" s="59" t="str">
        <f>IF($A951="","",IF($K951="","NO END DATE",IF($K951&lt;TODAY(),"ENDED",IF($K951&lt;=TODAY()+30,"DUE IN 30 DAYS",IF($K951&lt;=TODAY()+60,"DUE IN 60 DAYS","CURRENT")))))</f>
        <v/>
      </c>
      <c r="Q951" s="57"/>
    </row>
    <row r="952" spans="1:17">
      <c r="A952" s="57"/>
      <c r="B952" s="57"/>
      <c r="C952" s="57"/>
      <c r="D952" s="57"/>
      <c r="E952" s="57"/>
      <c r="F952" s="57"/>
      <c r="G952" s="57"/>
      <c r="H952" s="57"/>
      <c r="I952" s="57"/>
      <c r="J952" s="58"/>
      <c r="K952" s="58"/>
      <c r="L952" s="57"/>
      <c r="M952" s="63"/>
      <c r="N952" s="63"/>
      <c r="O952" s="57"/>
      <c r="P952" s="59" t="str">
        <f>IF($A952="","",IF($K952="","NO END DATE",IF($K952&lt;TODAY(),"ENDED",IF($K952&lt;=TODAY()+30,"DUE IN 30 DAYS",IF($K952&lt;=TODAY()+60,"DUE IN 60 DAYS","CURRENT")))))</f>
        <v/>
      </c>
      <c r="Q952" s="57"/>
    </row>
    <row r="953" spans="1:17">
      <c r="A953" s="57"/>
      <c r="B953" s="57"/>
      <c r="C953" s="57"/>
      <c r="D953" s="57"/>
      <c r="E953" s="57"/>
      <c r="F953" s="57"/>
      <c r="G953" s="57"/>
      <c r="H953" s="57"/>
      <c r="I953" s="57"/>
      <c r="J953" s="58"/>
      <c r="K953" s="58"/>
      <c r="L953" s="57"/>
      <c r="M953" s="63"/>
      <c r="N953" s="63"/>
      <c r="O953" s="57"/>
      <c r="P953" s="59" t="str">
        <f>IF($A953="","",IF($K953="","NO END DATE",IF($K953&lt;TODAY(),"ENDED",IF($K953&lt;=TODAY()+30,"DUE IN 30 DAYS",IF($K953&lt;=TODAY()+60,"DUE IN 60 DAYS","CURRENT")))))</f>
        <v/>
      </c>
      <c r="Q953" s="57"/>
    </row>
    <row r="954" spans="1:17">
      <c r="A954" s="57"/>
      <c r="B954" s="57"/>
      <c r="C954" s="57"/>
      <c r="D954" s="57"/>
      <c r="E954" s="57"/>
      <c r="F954" s="57"/>
      <c r="G954" s="57"/>
      <c r="H954" s="57"/>
      <c r="I954" s="57"/>
      <c r="J954" s="58"/>
      <c r="K954" s="58"/>
      <c r="L954" s="57"/>
      <c r="M954" s="63"/>
      <c r="N954" s="63"/>
      <c r="O954" s="57"/>
      <c r="P954" s="59" t="str">
        <f>IF($A954="","",IF($K954="","NO END DATE",IF($K954&lt;TODAY(),"ENDED",IF($K954&lt;=TODAY()+30,"DUE IN 30 DAYS",IF($K954&lt;=TODAY()+60,"DUE IN 60 DAYS","CURRENT")))))</f>
        <v/>
      </c>
      <c r="Q954" s="57"/>
    </row>
    <row r="955" spans="1:17">
      <c r="A955" s="57"/>
      <c r="B955" s="57"/>
      <c r="C955" s="57"/>
      <c r="D955" s="57"/>
      <c r="E955" s="57"/>
      <c r="F955" s="57"/>
      <c r="G955" s="57"/>
      <c r="H955" s="57"/>
      <c r="I955" s="57"/>
      <c r="J955" s="58"/>
      <c r="K955" s="58"/>
      <c r="L955" s="57"/>
      <c r="M955" s="63"/>
      <c r="N955" s="63"/>
      <c r="O955" s="57"/>
      <c r="P955" s="59" t="str">
        <f>IF($A955="","",IF($K955="","NO END DATE",IF($K955&lt;TODAY(),"ENDED",IF($K955&lt;=TODAY()+30,"DUE IN 30 DAYS",IF($K955&lt;=TODAY()+60,"DUE IN 60 DAYS","CURRENT")))))</f>
        <v/>
      </c>
      <c r="Q955" s="57"/>
    </row>
    <row r="956" spans="1:17">
      <c r="A956" s="57"/>
      <c r="B956" s="57"/>
      <c r="C956" s="57"/>
      <c r="D956" s="57"/>
      <c r="E956" s="57"/>
      <c r="F956" s="57"/>
      <c r="G956" s="57"/>
      <c r="H956" s="57"/>
      <c r="I956" s="57"/>
      <c r="J956" s="58"/>
      <c r="K956" s="58"/>
      <c r="L956" s="57"/>
      <c r="M956" s="63"/>
      <c r="N956" s="63"/>
      <c r="O956" s="57"/>
      <c r="P956" s="59" t="str">
        <f>IF($A956="","",IF($K956="","NO END DATE",IF($K956&lt;TODAY(),"ENDED",IF($K956&lt;=TODAY()+30,"DUE IN 30 DAYS",IF($K956&lt;=TODAY()+60,"DUE IN 60 DAYS","CURRENT")))))</f>
        <v/>
      </c>
      <c r="Q956" s="57"/>
    </row>
    <row r="957" spans="1:17">
      <c r="A957" s="57"/>
      <c r="B957" s="57"/>
      <c r="C957" s="57"/>
      <c r="D957" s="57"/>
      <c r="E957" s="57"/>
      <c r="F957" s="57"/>
      <c r="G957" s="57"/>
      <c r="H957" s="57"/>
      <c r="I957" s="57"/>
      <c r="J957" s="58"/>
      <c r="K957" s="58"/>
      <c r="L957" s="57"/>
      <c r="M957" s="63"/>
      <c r="N957" s="63"/>
      <c r="O957" s="57"/>
      <c r="P957" s="59" t="str">
        <f>IF($A957="","",IF($K957="","NO END DATE",IF($K957&lt;TODAY(),"ENDED",IF($K957&lt;=TODAY()+30,"DUE IN 30 DAYS",IF($K957&lt;=TODAY()+60,"DUE IN 60 DAYS","CURRENT")))))</f>
        <v/>
      </c>
      <c r="Q957" s="57"/>
    </row>
    <row r="958" spans="1:17">
      <c r="A958" s="57"/>
      <c r="B958" s="57"/>
      <c r="C958" s="57"/>
      <c r="D958" s="57"/>
      <c r="E958" s="57"/>
      <c r="F958" s="57"/>
      <c r="G958" s="57"/>
      <c r="H958" s="57"/>
      <c r="I958" s="57"/>
      <c r="J958" s="58"/>
      <c r="K958" s="58"/>
      <c r="L958" s="57"/>
      <c r="M958" s="63"/>
      <c r="N958" s="63"/>
      <c r="O958" s="57"/>
      <c r="P958" s="59" t="str">
        <f>IF($A958="","",IF($K958="","NO END DATE",IF($K958&lt;TODAY(),"ENDED",IF($K958&lt;=TODAY()+30,"DUE IN 30 DAYS",IF($K958&lt;=TODAY()+60,"DUE IN 60 DAYS","CURRENT")))))</f>
        <v/>
      </c>
      <c r="Q958" s="57"/>
    </row>
    <row r="959" spans="1:17">
      <c r="A959" s="57"/>
      <c r="B959" s="57"/>
      <c r="C959" s="57"/>
      <c r="D959" s="57"/>
      <c r="E959" s="57"/>
      <c r="F959" s="57"/>
      <c r="G959" s="57"/>
      <c r="H959" s="57"/>
      <c r="I959" s="57"/>
      <c r="J959" s="58"/>
      <c r="K959" s="58"/>
      <c r="L959" s="57"/>
      <c r="M959" s="63"/>
      <c r="N959" s="63"/>
      <c r="O959" s="57"/>
      <c r="P959" s="59" t="str">
        <f>IF($A959="","",IF($K959="","NO END DATE",IF($K959&lt;TODAY(),"ENDED",IF($K959&lt;=TODAY()+30,"DUE IN 30 DAYS",IF($K959&lt;=TODAY()+60,"DUE IN 60 DAYS","CURRENT")))))</f>
        <v/>
      </c>
      <c r="Q959" s="57"/>
    </row>
    <row r="960" spans="1:17">
      <c r="A960" s="57"/>
      <c r="B960" s="57"/>
      <c r="C960" s="57"/>
      <c r="D960" s="57"/>
      <c r="E960" s="57"/>
      <c r="F960" s="57"/>
      <c r="G960" s="57"/>
      <c r="H960" s="57"/>
      <c r="I960" s="57"/>
      <c r="J960" s="58"/>
      <c r="K960" s="58"/>
      <c r="L960" s="57"/>
      <c r="M960" s="63"/>
      <c r="N960" s="63"/>
      <c r="O960" s="57"/>
      <c r="P960" s="59" t="str">
        <f>IF($A960="","",IF($K960="","NO END DATE",IF($K960&lt;TODAY(),"ENDED",IF($K960&lt;=TODAY()+30,"DUE IN 30 DAYS",IF($K960&lt;=TODAY()+60,"DUE IN 60 DAYS","CURRENT")))))</f>
        <v/>
      </c>
      <c r="Q960" s="57"/>
    </row>
    <row r="961" spans="1:17">
      <c r="A961" s="57"/>
      <c r="B961" s="57"/>
      <c r="C961" s="57"/>
      <c r="D961" s="57"/>
      <c r="E961" s="57"/>
      <c r="F961" s="57"/>
      <c r="G961" s="57"/>
      <c r="H961" s="57"/>
      <c r="I961" s="57"/>
      <c r="J961" s="58"/>
      <c r="K961" s="58"/>
      <c r="L961" s="57"/>
      <c r="M961" s="63"/>
      <c r="N961" s="63"/>
      <c r="O961" s="57"/>
      <c r="P961" s="59" t="str">
        <f>IF($A961="","",IF($K961="","NO END DATE",IF($K961&lt;TODAY(),"ENDED",IF($K961&lt;=TODAY()+30,"DUE IN 30 DAYS",IF($K961&lt;=TODAY()+60,"DUE IN 60 DAYS","CURRENT")))))</f>
        <v/>
      </c>
      <c r="Q961" s="57"/>
    </row>
    <row r="962" spans="1:17">
      <c r="A962" s="57"/>
      <c r="B962" s="57"/>
      <c r="C962" s="57"/>
      <c r="D962" s="57"/>
      <c r="E962" s="57"/>
      <c r="F962" s="57"/>
      <c r="G962" s="57"/>
      <c r="H962" s="57"/>
      <c r="I962" s="57"/>
      <c r="J962" s="58"/>
      <c r="K962" s="58"/>
      <c r="L962" s="57"/>
      <c r="M962" s="63"/>
      <c r="N962" s="63"/>
      <c r="O962" s="57"/>
      <c r="P962" s="59" t="str">
        <f>IF($A962="","",IF($K962="","NO END DATE",IF($K962&lt;TODAY(),"ENDED",IF($K962&lt;=TODAY()+30,"DUE IN 30 DAYS",IF($K962&lt;=TODAY()+60,"DUE IN 60 DAYS","CURRENT")))))</f>
        <v/>
      </c>
      <c r="Q962" s="57"/>
    </row>
    <row r="963" spans="1:17">
      <c r="A963" s="57"/>
      <c r="B963" s="57"/>
      <c r="C963" s="57"/>
      <c r="D963" s="57"/>
      <c r="E963" s="57"/>
      <c r="F963" s="57"/>
      <c r="G963" s="57"/>
      <c r="H963" s="57"/>
      <c r="I963" s="57"/>
      <c r="J963" s="58"/>
      <c r="K963" s="58"/>
      <c r="L963" s="57"/>
      <c r="M963" s="63"/>
      <c r="N963" s="63"/>
      <c r="O963" s="57"/>
      <c r="P963" s="59" t="str">
        <f>IF($A963="","",IF($K963="","NO END DATE",IF($K963&lt;TODAY(),"ENDED",IF($K963&lt;=TODAY()+30,"DUE IN 30 DAYS",IF($K963&lt;=TODAY()+60,"DUE IN 60 DAYS","CURRENT")))))</f>
        <v/>
      </c>
      <c r="Q963" s="57"/>
    </row>
    <row r="964" spans="1:17">
      <c r="A964" s="57"/>
      <c r="B964" s="57"/>
      <c r="C964" s="57"/>
      <c r="D964" s="57"/>
      <c r="E964" s="57"/>
      <c r="F964" s="57"/>
      <c r="G964" s="57"/>
      <c r="H964" s="57"/>
      <c r="I964" s="57"/>
      <c r="J964" s="58"/>
      <c r="K964" s="58"/>
      <c r="L964" s="57"/>
      <c r="M964" s="63"/>
      <c r="N964" s="63"/>
      <c r="O964" s="57"/>
      <c r="P964" s="59" t="str">
        <f>IF($A964="","",IF($K964="","NO END DATE",IF($K964&lt;TODAY(),"ENDED",IF($K964&lt;=TODAY()+30,"DUE IN 30 DAYS",IF($K964&lt;=TODAY()+60,"DUE IN 60 DAYS","CURRENT")))))</f>
        <v/>
      </c>
      <c r="Q964" s="57"/>
    </row>
    <row r="965" spans="1:17">
      <c r="A965" s="57"/>
      <c r="B965" s="57"/>
      <c r="C965" s="57"/>
      <c r="D965" s="57"/>
      <c r="E965" s="57"/>
      <c r="F965" s="57"/>
      <c r="G965" s="57"/>
      <c r="H965" s="57"/>
      <c r="I965" s="57"/>
      <c r="J965" s="58"/>
      <c r="K965" s="58"/>
      <c r="L965" s="57"/>
      <c r="M965" s="63"/>
      <c r="N965" s="63"/>
      <c r="O965" s="57"/>
      <c r="P965" s="59" t="str">
        <f>IF($A965="","",IF($K965="","NO END DATE",IF($K965&lt;TODAY(),"ENDED",IF($K965&lt;=TODAY()+30,"DUE IN 30 DAYS",IF($K965&lt;=TODAY()+60,"DUE IN 60 DAYS","CURRENT")))))</f>
        <v/>
      </c>
      <c r="Q965" s="57"/>
    </row>
    <row r="966" spans="1:17">
      <c r="A966" s="57"/>
      <c r="B966" s="57"/>
      <c r="C966" s="57"/>
      <c r="D966" s="57"/>
      <c r="E966" s="57"/>
      <c r="F966" s="57"/>
      <c r="G966" s="57"/>
      <c r="H966" s="57"/>
      <c r="I966" s="57"/>
      <c r="J966" s="58"/>
      <c r="K966" s="58"/>
      <c r="L966" s="57"/>
      <c r="M966" s="63"/>
      <c r="N966" s="63"/>
      <c r="O966" s="57"/>
      <c r="P966" s="59" t="str">
        <f>IF($A966="","",IF($K966="","NO END DATE",IF($K966&lt;TODAY(),"ENDED",IF($K966&lt;=TODAY()+30,"DUE IN 30 DAYS",IF($K966&lt;=TODAY()+60,"DUE IN 60 DAYS","CURRENT")))))</f>
        <v/>
      </c>
      <c r="Q966" s="57"/>
    </row>
    <row r="967" spans="1:17">
      <c r="A967" s="57"/>
      <c r="B967" s="57"/>
      <c r="C967" s="57"/>
      <c r="D967" s="57"/>
      <c r="E967" s="57"/>
      <c r="F967" s="57"/>
      <c r="G967" s="57"/>
      <c r="H967" s="57"/>
      <c r="I967" s="57"/>
      <c r="J967" s="58"/>
      <c r="K967" s="58"/>
      <c r="L967" s="57"/>
      <c r="M967" s="63"/>
      <c r="N967" s="63"/>
      <c r="O967" s="57"/>
      <c r="P967" s="59" t="str">
        <f>IF($A967="","",IF($K967="","NO END DATE",IF($K967&lt;TODAY(),"ENDED",IF($K967&lt;=TODAY()+30,"DUE IN 30 DAYS",IF($K967&lt;=TODAY()+60,"DUE IN 60 DAYS","CURRENT")))))</f>
        <v/>
      </c>
      <c r="Q967" s="57"/>
    </row>
    <row r="968" spans="1:17">
      <c r="A968" s="57"/>
      <c r="B968" s="57"/>
      <c r="C968" s="57"/>
      <c r="D968" s="57"/>
      <c r="E968" s="57"/>
      <c r="F968" s="57"/>
      <c r="G968" s="57"/>
      <c r="H968" s="57"/>
      <c r="I968" s="57"/>
      <c r="J968" s="58"/>
      <c r="K968" s="58"/>
      <c r="L968" s="57"/>
      <c r="M968" s="63"/>
      <c r="N968" s="63"/>
      <c r="O968" s="57"/>
      <c r="P968" s="59" t="str">
        <f>IF($A968="","",IF($K968="","NO END DATE",IF($K968&lt;TODAY(),"ENDED",IF($K968&lt;=TODAY()+30,"DUE IN 30 DAYS",IF($K968&lt;=TODAY()+60,"DUE IN 60 DAYS","CURRENT")))))</f>
        <v/>
      </c>
      <c r="Q968" s="57"/>
    </row>
    <row r="969" spans="1:17">
      <c r="A969" s="57"/>
      <c r="B969" s="57"/>
      <c r="C969" s="57"/>
      <c r="D969" s="57"/>
      <c r="E969" s="57"/>
      <c r="F969" s="57"/>
      <c r="G969" s="57"/>
      <c r="H969" s="57"/>
      <c r="I969" s="57"/>
      <c r="J969" s="58"/>
      <c r="K969" s="58"/>
      <c r="L969" s="57"/>
      <c r="M969" s="63"/>
      <c r="N969" s="63"/>
      <c r="O969" s="57"/>
      <c r="P969" s="59" t="str">
        <f>IF($A969="","",IF($K969="","NO END DATE",IF($K969&lt;TODAY(),"ENDED",IF($K969&lt;=TODAY()+30,"DUE IN 30 DAYS",IF($K969&lt;=TODAY()+60,"DUE IN 60 DAYS","CURRENT")))))</f>
        <v/>
      </c>
      <c r="Q969" s="57"/>
    </row>
    <row r="970" spans="1:17">
      <c r="A970" s="57"/>
      <c r="B970" s="57"/>
      <c r="C970" s="57"/>
      <c r="D970" s="57"/>
      <c r="E970" s="57"/>
      <c r="F970" s="57"/>
      <c r="G970" s="57"/>
      <c r="H970" s="57"/>
      <c r="I970" s="57"/>
      <c r="J970" s="58"/>
      <c r="K970" s="58"/>
      <c r="L970" s="57"/>
      <c r="M970" s="63"/>
      <c r="N970" s="63"/>
      <c r="O970" s="57"/>
      <c r="P970" s="59" t="str">
        <f>IF($A970="","",IF($K970="","NO END DATE",IF($K970&lt;TODAY(),"ENDED",IF($K970&lt;=TODAY()+30,"DUE IN 30 DAYS",IF($K970&lt;=TODAY()+60,"DUE IN 60 DAYS","CURRENT")))))</f>
        <v/>
      </c>
      <c r="Q970" s="57"/>
    </row>
    <row r="971" spans="1:17">
      <c r="A971" s="57"/>
      <c r="B971" s="57"/>
      <c r="C971" s="57"/>
      <c r="D971" s="57"/>
      <c r="E971" s="57"/>
      <c r="F971" s="57"/>
      <c r="G971" s="57"/>
      <c r="H971" s="57"/>
      <c r="I971" s="57"/>
      <c r="J971" s="58"/>
      <c r="K971" s="58"/>
      <c r="L971" s="57"/>
      <c r="M971" s="63"/>
      <c r="N971" s="63"/>
      <c r="O971" s="57"/>
      <c r="P971" s="59" t="str">
        <f>IF($A971="","",IF($K971="","NO END DATE",IF($K971&lt;TODAY(),"ENDED",IF($K971&lt;=TODAY()+30,"DUE IN 30 DAYS",IF($K971&lt;=TODAY()+60,"DUE IN 60 DAYS","CURRENT")))))</f>
        <v/>
      </c>
      <c r="Q971" s="57"/>
    </row>
    <row r="972" spans="1:17">
      <c r="A972" s="57"/>
      <c r="B972" s="57"/>
      <c r="C972" s="57"/>
      <c r="D972" s="57"/>
      <c r="E972" s="57"/>
      <c r="F972" s="57"/>
      <c r="G972" s="57"/>
      <c r="H972" s="57"/>
      <c r="I972" s="57"/>
      <c r="J972" s="58"/>
      <c r="K972" s="58"/>
      <c r="L972" s="57"/>
      <c r="M972" s="63"/>
      <c r="N972" s="63"/>
      <c r="O972" s="57"/>
      <c r="P972" s="59" t="str">
        <f>IF($A972="","",IF($K972="","NO END DATE",IF($K972&lt;TODAY(),"ENDED",IF($K972&lt;=TODAY()+30,"DUE IN 30 DAYS",IF($K972&lt;=TODAY()+60,"DUE IN 60 DAYS","CURRENT")))))</f>
        <v/>
      </c>
      <c r="Q972" s="57"/>
    </row>
    <row r="973" spans="1:17">
      <c r="A973" s="57"/>
      <c r="B973" s="57"/>
      <c r="C973" s="57"/>
      <c r="D973" s="57"/>
      <c r="E973" s="57"/>
      <c r="F973" s="57"/>
      <c r="G973" s="57"/>
      <c r="H973" s="57"/>
      <c r="I973" s="57"/>
      <c r="J973" s="58"/>
      <c r="K973" s="58"/>
      <c r="L973" s="57"/>
      <c r="M973" s="63"/>
      <c r="N973" s="63"/>
      <c r="O973" s="57"/>
      <c r="P973" s="59" t="str">
        <f>IF($A973="","",IF($K973="","NO END DATE",IF($K973&lt;TODAY(),"ENDED",IF($K973&lt;=TODAY()+30,"DUE IN 30 DAYS",IF($K973&lt;=TODAY()+60,"DUE IN 60 DAYS","CURRENT")))))</f>
        <v/>
      </c>
      <c r="Q973" s="57"/>
    </row>
    <row r="974" spans="1:17">
      <c r="A974" s="57"/>
      <c r="B974" s="57"/>
      <c r="C974" s="57"/>
      <c r="D974" s="57"/>
      <c r="E974" s="57"/>
      <c r="F974" s="57"/>
      <c r="G974" s="57"/>
      <c r="H974" s="57"/>
      <c r="I974" s="57"/>
      <c r="J974" s="58"/>
      <c r="K974" s="58"/>
      <c r="L974" s="57"/>
      <c r="M974" s="63"/>
      <c r="N974" s="63"/>
      <c r="O974" s="57"/>
      <c r="P974" s="59" t="str">
        <f>IF($A974="","",IF($K974="","NO END DATE",IF($K974&lt;TODAY(),"ENDED",IF($K974&lt;=TODAY()+30,"DUE IN 30 DAYS",IF($K974&lt;=TODAY()+60,"DUE IN 60 DAYS","CURRENT")))))</f>
        <v/>
      </c>
      <c r="Q974" s="57"/>
    </row>
    <row r="975" spans="1:17">
      <c r="A975" s="57"/>
      <c r="B975" s="57"/>
      <c r="C975" s="57"/>
      <c r="D975" s="57"/>
      <c r="E975" s="57"/>
      <c r="F975" s="57"/>
      <c r="G975" s="57"/>
      <c r="H975" s="57"/>
      <c r="I975" s="57"/>
      <c r="J975" s="58"/>
      <c r="K975" s="58"/>
      <c r="L975" s="57"/>
      <c r="M975" s="63"/>
      <c r="N975" s="63"/>
      <c r="O975" s="57"/>
      <c r="P975" s="59" t="str">
        <f>IF($A975="","",IF($K975="","NO END DATE",IF($K975&lt;TODAY(),"ENDED",IF($K975&lt;=TODAY()+30,"DUE IN 30 DAYS",IF($K975&lt;=TODAY()+60,"DUE IN 60 DAYS","CURRENT")))))</f>
        <v/>
      </c>
      <c r="Q975" s="57"/>
    </row>
    <row r="976" spans="1:17">
      <c r="A976" s="57"/>
      <c r="B976" s="57"/>
      <c r="C976" s="57"/>
      <c r="D976" s="57"/>
      <c r="E976" s="57"/>
      <c r="F976" s="57"/>
      <c r="G976" s="57"/>
      <c r="H976" s="57"/>
      <c r="I976" s="57"/>
      <c r="J976" s="58"/>
      <c r="K976" s="58"/>
      <c r="L976" s="57"/>
      <c r="M976" s="63"/>
      <c r="N976" s="63"/>
      <c r="O976" s="57"/>
      <c r="P976" s="59" t="str">
        <f>IF($A976="","",IF($K976="","NO END DATE",IF($K976&lt;TODAY(),"ENDED",IF($K976&lt;=TODAY()+30,"DUE IN 30 DAYS",IF($K976&lt;=TODAY()+60,"DUE IN 60 DAYS","CURRENT")))))</f>
        <v/>
      </c>
      <c r="Q976" s="57"/>
    </row>
    <row r="977" spans="1:17">
      <c r="A977" s="57"/>
      <c r="B977" s="57"/>
      <c r="C977" s="57"/>
      <c r="D977" s="57"/>
      <c r="E977" s="57"/>
      <c r="F977" s="57"/>
      <c r="G977" s="57"/>
      <c r="H977" s="57"/>
      <c r="I977" s="57"/>
      <c r="J977" s="58"/>
      <c r="K977" s="58"/>
      <c r="L977" s="57"/>
      <c r="M977" s="63"/>
      <c r="N977" s="63"/>
      <c r="O977" s="57"/>
      <c r="P977" s="59" t="str">
        <f>IF($A977="","",IF($K977="","NO END DATE",IF($K977&lt;TODAY(),"ENDED",IF($K977&lt;=TODAY()+30,"DUE IN 30 DAYS",IF($K977&lt;=TODAY()+60,"DUE IN 60 DAYS","CURRENT")))))</f>
        <v/>
      </c>
      <c r="Q977" s="57"/>
    </row>
    <row r="978" spans="1:17">
      <c r="A978" s="57"/>
      <c r="B978" s="57"/>
      <c r="C978" s="57"/>
      <c r="D978" s="57"/>
      <c r="E978" s="57"/>
      <c r="F978" s="57"/>
      <c r="G978" s="57"/>
      <c r="H978" s="57"/>
      <c r="I978" s="57"/>
      <c r="J978" s="58"/>
      <c r="K978" s="58"/>
      <c r="L978" s="57"/>
      <c r="M978" s="63"/>
      <c r="N978" s="63"/>
      <c r="O978" s="57"/>
      <c r="P978" s="59" t="str">
        <f>IF($A978="","",IF($K978="","NO END DATE",IF($K978&lt;TODAY(),"ENDED",IF($K978&lt;=TODAY()+30,"DUE IN 30 DAYS",IF($K978&lt;=TODAY()+60,"DUE IN 60 DAYS","CURRENT")))))</f>
        <v/>
      </c>
      <c r="Q978" s="57"/>
    </row>
    <row r="979" spans="1:17">
      <c r="A979" s="57"/>
      <c r="B979" s="57"/>
      <c r="C979" s="57"/>
      <c r="D979" s="57"/>
      <c r="E979" s="57"/>
      <c r="F979" s="57"/>
      <c r="G979" s="57"/>
      <c r="H979" s="57"/>
      <c r="I979" s="57"/>
      <c r="J979" s="58"/>
      <c r="K979" s="58"/>
      <c r="L979" s="57"/>
      <c r="M979" s="63"/>
      <c r="N979" s="63"/>
      <c r="O979" s="57"/>
      <c r="P979" s="59" t="str">
        <f>IF($A979="","",IF($K979="","NO END DATE",IF($K979&lt;TODAY(),"ENDED",IF($K979&lt;=TODAY()+30,"DUE IN 30 DAYS",IF($K979&lt;=TODAY()+60,"DUE IN 60 DAYS","CURRENT")))))</f>
        <v/>
      </c>
      <c r="Q979" s="57"/>
    </row>
    <row r="980" spans="1:17">
      <c r="A980" s="57"/>
      <c r="B980" s="57"/>
      <c r="C980" s="57"/>
      <c r="D980" s="57"/>
      <c r="E980" s="57"/>
      <c r="F980" s="57"/>
      <c r="G980" s="57"/>
      <c r="H980" s="57"/>
      <c r="I980" s="57"/>
      <c r="J980" s="58"/>
      <c r="K980" s="58"/>
      <c r="L980" s="57"/>
      <c r="M980" s="63"/>
      <c r="N980" s="63"/>
      <c r="O980" s="57"/>
      <c r="P980" s="59" t="str">
        <f>IF($A980="","",IF($K980="","NO END DATE",IF($K980&lt;TODAY(),"ENDED",IF($K980&lt;=TODAY()+30,"DUE IN 30 DAYS",IF($K980&lt;=TODAY()+60,"DUE IN 60 DAYS","CURRENT")))))</f>
        <v/>
      </c>
      <c r="Q980" s="57"/>
    </row>
    <row r="981" spans="1:17">
      <c r="A981" s="57"/>
      <c r="B981" s="57"/>
      <c r="C981" s="57"/>
      <c r="D981" s="57"/>
      <c r="E981" s="57"/>
      <c r="F981" s="57"/>
      <c r="G981" s="57"/>
      <c r="H981" s="57"/>
      <c r="I981" s="57"/>
      <c r="J981" s="58"/>
      <c r="K981" s="58"/>
      <c r="L981" s="57"/>
      <c r="M981" s="63"/>
      <c r="N981" s="63"/>
      <c r="O981" s="57"/>
      <c r="P981" s="59" t="str">
        <f>IF($A981="","",IF($K981="","NO END DATE",IF($K981&lt;TODAY(),"ENDED",IF($K981&lt;=TODAY()+30,"DUE IN 30 DAYS",IF($K981&lt;=TODAY()+60,"DUE IN 60 DAYS","CURRENT")))))</f>
        <v/>
      </c>
      <c r="Q981" s="57"/>
    </row>
    <row r="982" spans="1:17">
      <c r="A982" s="57"/>
      <c r="B982" s="57"/>
      <c r="C982" s="57"/>
      <c r="D982" s="57"/>
      <c r="E982" s="57"/>
      <c r="F982" s="57"/>
      <c r="G982" s="57"/>
      <c r="H982" s="57"/>
      <c r="I982" s="57"/>
      <c r="J982" s="58"/>
      <c r="K982" s="58"/>
      <c r="L982" s="57"/>
      <c r="M982" s="63"/>
      <c r="N982" s="63"/>
      <c r="O982" s="57"/>
      <c r="P982" s="59" t="str">
        <f>IF($A982="","",IF($K982="","NO END DATE",IF($K982&lt;TODAY(),"ENDED",IF($K982&lt;=TODAY()+30,"DUE IN 30 DAYS",IF($K982&lt;=TODAY()+60,"DUE IN 60 DAYS","CURRENT")))))</f>
        <v/>
      </c>
      <c r="Q982" s="57"/>
    </row>
    <row r="983" spans="1:17">
      <c r="A983" s="57"/>
      <c r="B983" s="57"/>
      <c r="C983" s="57"/>
      <c r="D983" s="57"/>
      <c r="E983" s="57"/>
      <c r="F983" s="57"/>
      <c r="G983" s="57"/>
      <c r="H983" s="57"/>
      <c r="I983" s="57"/>
      <c r="J983" s="58"/>
      <c r="K983" s="58"/>
      <c r="L983" s="57"/>
      <c r="M983" s="63"/>
      <c r="N983" s="63"/>
      <c r="O983" s="57"/>
      <c r="P983" s="59" t="str">
        <f>IF($A983="","",IF($K983="","NO END DATE",IF($K983&lt;TODAY(),"ENDED",IF($K983&lt;=TODAY()+30,"DUE IN 30 DAYS",IF($K983&lt;=TODAY()+60,"DUE IN 60 DAYS","CURRENT")))))</f>
        <v/>
      </c>
      <c r="Q983" s="57"/>
    </row>
    <row r="984" spans="1:17">
      <c r="A984" s="57"/>
      <c r="B984" s="57"/>
      <c r="C984" s="57"/>
      <c r="D984" s="57"/>
      <c r="E984" s="57"/>
      <c r="F984" s="57"/>
      <c r="G984" s="57"/>
      <c r="H984" s="57"/>
      <c r="I984" s="57"/>
      <c r="J984" s="58"/>
      <c r="K984" s="58"/>
      <c r="L984" s="57"/>
      <c r="M984" s="63"/>
      <c r="N984" s="63"/>
      <c r="O984" s="57"/>
      <c r="P984" s="59" t="str">
        <f>IF($A984="","",IF($K984="","NO END DATE",IF($K984&lt;TODAY(),"ENDED",IF($K984&lt;=TODAY()+30,"DUE IN 30 DAYS",IF($K984&lt;=TODAY()+60,"DUE IN 60 DAYS","CURRENT")))))</f>
        <v/>
      </c>
      <c r="Q984" s="57"/>
    </row>
    <row r="985" spans="1:17">
      <c r="A985" s="57"/>
      <c r="B985" s="57"/>
      <c r="C985" s="57"/>
      <c r="D985" s="57"/>
      <c r="E985" s="57"/>
      <c r="F985" s="57"/>
      <c r="G985" s="57"/>
      <c r="H985" s="57"/>
      <c r="I985" s="57"/>
      <c r="J985" s="58"/>
      <c r="K985" s="58"/>
      <c r="L985" s="57"/>
      <c r="M985" s="63"/>
      <c r="N985" s="63"/>
      <c r="O985" s="57"/>
      <c r="P985" s="59" t="str">
        <f>IF($A985="","",IF($K985="","NO END DATE",IF($K985&lt;TODAY(),"ENDED",IF($K985&lt;=TODAY()+30,"DUE IN 30 DAYS",IF($K985&lt;=TODAY()+60,"DUE IN 60 DAYS","CURRENT")))))</f>
        <v/>
      </c>
      <c r="Q985" s="57"/>
    </row>
    <row r="986" spans="1:17">
      <c r="A986" s="57"/>
      <c r="B986" s="57"/>
      <c r="C986" s="57"/>
      <c r="D986" s="57"/>
      <c r="E986" s="57"/>
      <c r="F986" s="57"/>
      <c r="G986" s="57"/>
      <c r="H986" s="57"/>
      <c r="I986" s="57"/>
      <c r="J986" s="58"/>
      <c r="K986" s="58"/>
      <c r="L986" s="57"/>
      <c r="M986" s="63"/>
      <c r="N986" s="63"/>
      <c r="O986" s="57"/>
      <c r="P986" s="59" t="str">
        <f>IF($A986="","",IF($K986="","NO END DATE",IF($K986&lt;TODAY(),"ENDED",IF($K986&lt;=TODAY()+30,"DUE IN 30 DAYS",IF($K986&lt;=TODAY()+60,"DUE IN 60 DAYS","CURRENT")))))</f>
        <v/>
      </c>
      <c r="Q986" s="57"/>
    </row>
    <row r="987" spans="1:17">
      <c r="A987" s="57"/>
      <c r="B987" s="57"/>
      <c r="C987" s="57"/>
      <c r="D987" s="57"/>
      <c r="E987" s="57"/>
      <c r="F987" s="57"/>
      <c r="G987" s="57"/>
      <c r="H987" s="57"/>
      <c r="I987" s="57"/>
      <c r="J987" s="58"/>
      <c r="K987" s="58"/>
      <c r="L987" s="57"/>
      <c r="M987" s="63"/>
      <c r="N987" s="63"/>
      <c r="O987" s="57"/>
      <c r="P987" s="59" t="str">
        <f>IF($A987="","",IF($K987="","NO END DATE",IF($K987&lt;TODAY(),"ENDED",IF($K987&lt;=TODAY()+30,"DUE IN 30 DAYS",IF($K987&lt;=TODAY()+60,"DUE IN 60 DAYS","CURRENT")))))</f>
        <v/>
      </c>
      <c r="Q987" s="57"/>
    </row>
    <row r="988" spans="1:17">
      <c r="A988" s="57"/>
      <c r="B988" s="57"/>
      <c r="C988" s="57"/>
      <c r="D988" s="57"/>
      <c r="E988" s="57"/>
      <c r="F988" s="57"/>
      <c r="G988" s="57"/>
      <c r="H988" s="57"/>
      <c r="I988" s="57"/>
      <c r="J988" s="58"/>
      <c r="K988" s="58"/>
      <c r="L988" s="57"/>
      <c r="M988" s="63"/>
      <c r="N988" s="63"/>
      <c r="O988" s="57"/>
      <c r="P988" s="59" t="str">
        <f>IF($A988="","",IF($K988="","NO END DATE",IF($K988&lt;TODAY(),"ENDED",IF($K988&lt;=TODAY()+30,"DUE IN 30 DAYS",IF($K988&lt;=TODAY()+60,"DUE IN 60 DAYS","CURRENT")))))</f>
        <v/>
      </c>
      <c r="Q988" s="57"/>
    </row>
    <row r="989" spans="1:17">
      <c r="A989" s="57"/>
      <c r="B989" s="57"/>
      <c r="C989" s="57"/>
      <c r="D989" s="57"/>
      <c r="E989" s="57"/>
      <c r="F989" s="57"/>
      <c r="G989" s="57"/>
      <c r="H989" s="57"/>
      <c r="I989" s="57"/>
      <c r="J989" s="58"/>
      <c r="K989" s="58"/>
      <c r="L989" s="57"/>
      <c r="M989" s="63"/>
      <c r="N989" s="63"/>
      <c r="O989" s="57"/>
      <c r="P989" s="59" t="str">
        <f>IF($A989="","",IF($K989="","NO END DATE",IF($K989&lt;TODAY(),"ENDED",IF($K989&lt;=TODAY()+30,"DUE IN 30 DAYS",IF($K989&lt;=TODAY()+60,"DUE IN 60 DAYS","CURRENT")))))</f>
        <v/>
      </c>
      <c r="Q989" s="57"/>
    </row>
    <row r="990" spans="1:17">
      <c r="A990" s="57"/>
      <c r="B990" s="57"/>
      <c r="C990" s="57"/>
      <c r="D990" s="57"/>
      <c r="E990" s="57"/>
      <c r="F990" s="57"/>
      <c r="G990" s="57"/>
      <c r="H990" s="57"/>
      <c r="I990" s="57"/>
      <c r="J990" s="58"/>
      <c r="K990" s="58"/>
      <c r="L990" s="57"/>
      <c r="M990" s="63"/>
      <c r="N990" s="63"/>
      <c r="O990" s="57"/>
      <c r="P990" s="59" t="str">
        <f>IF($A990="","",IF($K990="","NO END DATE",IF($K990&lt;TODAY(),"ENDED",IF($K990&lt;=TODAY()+30,"DUE IN 30 DAYS",IF($K990&lt;=TODAY()+60,"DUE IN 60 DAYS","CURRENT")))))</f>
        <v/>
      </c>
      <c r="Q990" s="57"/>
    </row>
    <row r="991" spans="1:17">
      <c r="A991" s="57"/>
      <c r="B991" s="57"/>
      <c r="C991" s="57"/>
      <c r="D991" s="57"/>
      <c r="E991" s="57"/>
      <c r="F991" s="57"/>
      <c r="G991" s="57"/>
      <c r="H991" s="57"/>
      <c r="I991" s="57"/>
      <c r="J991" s="58"/>
      <c r="K991" s="58"/>
      <c r="L991" s="57"/>
      <c r="M991" s="63"/>
      <c r="N991" s="63"/>
      <c r="O991" s="57"/>
      <c r="P991" s="59" t="str">
        <f>IF($A991="","",IF($K991="","NO END DATE",IF($K991&lt;TODAY(),"ENDED",IF($K991&lt;=TODAY()+30,"DUE IN 30 DAYS",IF($K991&lt;=TODAY()+60,"DUE IN 60 DAYS","CURRENT")))))</f>
        <v/>
      </c>
      <c r="Q991" s="57"/>
    </row>
    <row r="992" spans="1:17">
      <c r="A992" s="57"/>
      <c r="B992" s="57"/>
      <c r="C992" s="57"/>
      <c r="D992" s="57"/>
      <c r="E992" s="57"/>
      <c r="F992" s="57"/>
      <c r="G992" s="57"/>
      <c r="H992" s="57"/>
      <c r="I992" s="57"/>
      <c r="J992" s="58"/>
      <c r="K992" s="58"/>
      <c r="L992" s="57"/>
      <c r="M992" s="63"/>
      <c r="N992" s="63"/>
      <c r="O992" s="57"/>
      <c r="P992" s="59" t="str">
        <f>IF($A992="","",IF($K992="","NO END DATE",IF($K992&lt;TODAY(),"ENDED",IF($K992&lt;=TODAY()+30,"DUE IN 30 DAYS",IF($K992&lt;=TODAY()+60,"DUE IN 60 DAYS","CURRENT")))))</f>
        <v/>
      </c>
      <c r="Q992" s="57"/>
    </row>
    <row r="993" spans="1:17">
      <c r="A993" s="57"/>
      <c r="B993" s="57"/>
      <c r="C993" s="57"/>
      <c r="D993" s="57"/>
      <c r="E993" s="57"/>
      <c r="F993" s="57"/>
      <c r="G993" s="57"/>
      <c r="H993" s="57"/>
      <c r="I993" s="57"/>
      <c r="J993" s="58"/>
      <c r="K993" s="58"/>
      <c r="L993" s="57"/>
      <c r="M993" s="63"/>
      <c r="N993" s="63"/>
      <c r="O993" s="57"/>
      <c r="P993" s="59" t="str">
        <f>IF($A993="","",IF($K993="","NO END DATE",IF($K993&lt;TODAY(),"ENDED",IF($K993&lt;=TODAY()+30,"DUE IN 30 DAYS",IF($K993&lt;=TODAY()+60,"DUE IN 60 DAYS","CURRENT")))))</f>
        <v/>
      </c>
      <c r="Q993" s="57"/>
    </row>
    <row r="994" spans="1:17">
      <c r="A994" s="57"/>
      <c r="B994" s="57"/>
      <c r="C994" s="57"/>
      <c r="D994" s="57"/>
      <c r="E994" s="57"/>
      <c r="F994" s="57"/>
      <c r="G994" s="57"/>
      <c r="H994" s="57"/>
      <c r="I994" s="57"/>
      <c r="J994" s="58"/>
      <c r="K994" s="58"/>
      <c r="L994" s="57"/>
      <c r="M994" s="63"/>
      <c r="N994" s="63"/>
      <c r="O994" s="57"/>
      <c r="P994" s="59" t="str">
        <f>IF($A994="","",IF($K994="","NO END DATE",IF($K994&lt;TODAY(),"ENDED",IF($K994&lt;=TODAY()+30,"DUE IN 30 DAYS",IF($K994&lt;=TODAY()+60,"DUE IN 60 DAYS","CURRENT")))))</f>
        <v/>
      </c>
      <c r="Q994" s="57"/>
    </row>
    <row r="995" spans="1:17">
      <c r="A995" s="57"/>
      <c r="B995" s="57"/>
      <c r="C995" s="57"/>
      <c r="D995" s="57"/>
      <c r="E995" s="57"/>
      <c r="F995" s="57"/>
      <c r="G995" s="57"/>
      <c r="H995" s="57"/>
      <c r="I995" s="57"/>
      <c r="J995" s="58"/>
      <c r="K995" s="58"/>
      <c r="L995" s="57"/>
      <c r="M995" s="63"/>
      <c r="N995" s="63"/>
      <c r="O995" s="57"/>
      <c r="P995" s="59" t="str">
        <f>IF($A995="","",IF($K995="","NO END DATE",IF($K995&lt;TODAY(),"ENDED",IF($K995&lt;=TODAY()+30,"DUE IN 30 DAYS",IF($K995&lt;=TODAY()+60,"DUE IN 60 DAYS","CURRENT")))))</f>
        <v/>
      </c>
      <c r="Q995" s="57"/>
    </row>
    <row r="996" spans="1:17">
      <c r="A996" s="57"/>
      <c r="B996" s="57"/>
      <c r="C996" s="57"/>
      <c r="D996" s="57"/>
      <c r="E996" s="57"/>
      <c r="F996" s="57"/>
      <c r="G996" s="57"/>
      <c r="H996" s="57"/>
      <c r="I996" s="57"/>
      <c r="J996" s="58"/>
      <c r="K996" s="58"/>
      <c r="L996" s="57"/>
      <c r="M996" s="63"/>
      <c r="N996" s="63"/>
      <c r="O996" s="57"/>
      <c r="P996" s="59" t="str">
        <f>IF($A996="","",IF($K996="","NO END DATE",IF($K996&lt;TODAY(),"ENDED",IF($K996&lt;=TODAY()+30,"DUE IN 30 DAYS",IF($K996&lt;=TODAY()+60,"DUE IN 60 DAYS","CURRENT")))))</f>
        <v/>
      </c>
      <c r="Q996" s="57"/>
    </row>
    <row r="997" spans="1:17">
      <c r="A997" s="57"/>
      <c r="B997" s="57"/>
      <c r="C997" s="57"/>
      <c r="D997" s="57"/>
      <c r="E997" s="57"/>
      <c r="F997" s="57"/>
      <c r="G997" s="57"/>
      <c r="H997" s="57"/>
      <c r="I997" s="57"/>
      <c r="J997" s="58"/>
      <c r="K997" s="58"/>
      <c r="L997" s="57"/>
      <c r="M997" s="63"/>
      <c r="N997" s="63"/>
      <c r="O997" s="57"/>
      <c r="P997" s="59" t="str">
        <f>IF($A997="","",IF($K997="","NO END DATE",IF($K997&lt;TODAY(),"ENDED",IF($K997&lt;=TODAY()+30,"DUE IN 30 DAYS",IF($K997&lt;=TODAY()+60,"DUE IN 60 DAYS","CURRENT")))))</f>
        <v/>
      </c>
      <c r="Q997" s="57"/>
    </row>
    <row r="998" spans="1:17">
      <c r="A998" s="57"/>
      <c r="B998" s="57"/>
      <c r="C998" s="57"/>
      <c r="D998" s="57"/>
      <c r="E998" s="57"/>
      <c r="F998" s="57"/>
      <c r="G998" s="57"/>
      <c r="H998" s="57"/>
      <c r="I998" s="57"/>
      <c r="J998" s="58"/>
      <c r="K998" s="58"/>
      <c r="L998" s="57"/>
      <c r="M998" s="63"/>
      <c r="N998" s="63"/>
      <c r="O998" s="57"/>
      <c r="P998" s="59" t="str">
        <f>IF($A998="","",IF($K998="","NO END DATE",IF($K998&lt;TODAY(),"ENDED",IF($K998&lt;=TODAY()+30,"DUE IN 30 DAYS",IF($K998&lt;=TODAY()+60,"DUE IN 60 DAYS","CURRENT")))))</f>
        <v/>
      </c>
      <c r="Q998" s="57"/>
    </row>
    <row r="999" spans="1:17">
      <c r="A999" s="57"/>
      <c r="B999" s="57"/>
      <c r="C999" s="57"/>
      <c r="D999" s="57"/>
      <c r="E999" s="57"/>
      <c r="F999" s="57"/>
      <c r="G999" s="57"/>
      <c r="H999" s="57"/>
      <c r="I999" s="57"/>
      <c r="J999" s="58"/>
      <c r="K999" s="58"/>
      <c r="L999" s="57"/>
      <c r="M999" s="63"/>
      <c r="N999" s="63"/>
      <c r="O999" s="57"/>
      <c r="P999" s="59" t="str">
        <f>IF($A999="","",IF($K999="","NO END DATE",IF($K999&lt;TODAY(),"ENDED",IF($K999&lt;=TODAY()+30,"DUE IN 30 DAYS",IF($K999&lt;=TODAY()+60,"DUE IN 60 DAYS","CURRENT")))))</f>
        <v/>
      </c>
      <c r="Q999" s="57"/>
    </row>
    <row r="1000" spans="1:17">
      <c r="A1000" s="57"/>
      <c r="B1000" s="57"/>
      <c r="C1000" s="57"/>
      <c r="D1000" s="57"/>
      <c r="E1000" s="57"/>
      <c r="F1000" s="57"/>
      <c r="G1000" s="57"/>
      <c r="H1000" s="57"/>
      <c r="I1000" s="57"/>
      <c r="J1000" s="58"/>
      <c r="K1000" s="58"/>
      <c r="L1000" s="57"/>
      <c r="M1000" s="63"/>
      <c r="N1000" s="63"/>
      <c r="O1000" s="57"/>
      <c r="P1000" s="59" t="str">
        <f>IF($A1000="","",IF($K1000="","NO END DATE",IF($K1000&lt;TODAY(),"ENDED",IF($K1000&lt;=TODAY()+30,"DUE IN 30 DAYS",IF($K1000&lt;=TODAY()+60,"DUE IN 60 DAYS","CURRENT")))))</f>
        <v/>
      </c>
      <c r="Q1000" s="57"/>
    </row>
    <row r="1001" spans="1:17">
      <c r="A1001" s="57"/>
      <c r="B1001" s="57"/>
      <c r="C1001" s="57"/>
      <c r="D1001" s="57"/>
      <c r="E1001" s="57"/>
      <c r="F1001" s="57"/>
      <c r="G1001" s="57"/>
      <c r="H1001" s="57"/>
      <c r="I1001" s="57"/>
      <c r="J1001" s="58"/>
      <c r="K1001" s="58"/>
      <c r="L1001" s="57"/>
      <c r="M1001" s="63"/>
      <c r="N1001" s="63"/>
      <c r="O1001" s="57"/>
      <c r="P1001" s="59" t="str">
        <f>IF($A1001="","",IF($K1001="","NO END DATE",IF($K1001&lt;TODAY(),"ENDED",IF($K1001&lt;=TODAY()+30,"DUE IN 30 DAYS",IF($K1001&lt;=TODAY()+60,"DUE IN 60 DAYS","CURRENT")))))</f>
        <v/>
      </c>
      <c r="Q1001" s="57"/>
    </row>
  </sheetData>
  <conditionalFormatting sqref="P2:P1001">
    <cfRule type="expression" dxfId="27" priority="1">
      <formula>=ISNUMBER(SEARCH("EXPIRED",$P2))</formula>
    </cfRule>
    <cfRule type="expression" dxfId="28" priority="2">
      <formula>=ISNUMBER(SEARCH("ACTION",$P2))</formula>
    </cfRule>
    <cfRule type="expression" dxfId="29" priority="3">
      <formula>=ISNUMBER(SEARCH("ENDED",$P2))</formula>
    </cfRule>
    <cfRule type="expression" dxfId="30" priority="4">
      <formula>=ISNUMBER(SEARCH("DUE",$P2))</formula>
    </cfRule>
    <cfRule type="expression" dxfId="31" priority="5">
      <formula>=ISNUMBER(SEARCH("MISSING",$P2))</formula>
    </cfRule>
    <cfRule type="expression" dxfId="32" priority="6">
      <formula>=ISNUMBER(SEARCH("NO DOCUMENTS",$P2))</formula>
    </cfRule>
    <cfRule type="expression" dxfId="33" priority="7">
      <formula>=ISNUMBER(SEARCH("VALID",$P2))</formula>
    </cfRule>
    <cfRule type="expression" dxfId="34" priority="8">
      <formula>=ISNUMBER(SEARCH("CURRENT",$P2))</formula>
    </cfRule>
    <cfRule type="expression" dxfId="35" priority="9">
      <formula>=ISNUMBER(SEARCH("OK",$P2))</formula>
    </cfRule>
  </conditionalFormatting>
  <dataValidations count="3">
    <dataValidation type="list" errorStyle="stop" operator="between" allowBlank="1" showDropDown="0" showInputMessage="1" showErrorMessage="1" errorTitle="Check this value" error="This field uses a controlled list." promptTitle="Choose from the list" prompt="Select one of the available values." sqref="D2:D1001">
      <formula1>=vc_emirates</formula1>
    </dataValidation>
    <dataValidation type="list" errorStyle="warning" operator="between" allowBlank="1" showDropDown="0" showInputMessage="1" showErrorMessage="1" errorTitle="Check this value" error="Keep your own value only if it is intentional." promptTitle="Choose or type" prompt="Choose a suggestion or type your own value." sqref="I2:I1001">
      <formula1>=vc_service_types</formula1>
    </dataValidation>
    <dataValidation type="list" errorStyle="stop" operator="between" allowBlank="1" showDropDown="0" showInputMessage="1" showErrorMessage="1" errorTitle="Check this value" error="This field uses a controlled list." promptTitle="Choose from the list" prompt="Select one of the available values." sqref="O2:O1001">
      <formula1>=vc_client_statuses</formula1>
    </dataValidation>
  </dataValidation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Footer>&amp;LFree template from ValiCrew&amp;CPage &amp;P of &amp;N&amp;Rvalicrew.com</oddFooter>
  </headerFooter>
  <tableParts count="1">
    <tablePart r:id="rId_table_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93</v>
      </c>
      <c r="C1" t="s">
        <v>95</v>
      </c>
      <c r="D1" t="s">
        <v>100</v>
      </c>
      <c r="E1" t="s">
        <v>104</v>
      </c>
      <c r="F1" t="s">
        <v>114</v>
      </c>
      <c r="G1" t="s">
        <v>126</v>
      </c>
      <c r="H1" t="s">
        <v>130</v>
      </c>
      <c r="I1" t="s">
        <v>134</v>
      </c>
      <c r="J1" t="s">
        <v>138</v>
      </c>
      <c r="K1" t="s">
        <v>160</v>
      </c>
      <c r="L1" t="s">
        <v>165</v>
      </c>
      <c r="M1" t="s">
        <v>173</v>
      </c>
      <c r="N1" t="s">
        <v>180</v>
      </c>
      <c r="O1" t="s">
        <v>183</v>
      </c>
    </row>
    <row r="2" spans="1:15">
      <c r="A2" t="s">
        <v>94</v>
      </c>
      <c r="C2" t="s">
        <v>96</v>
      </c>
      <c r="D2" t="s">
        <v>101</v>
      </c>
      <c r="E2" t="s">
        <v>105</v>
      </c>
      <c r="F2" t="s">
        <v>115</v>
      </c>
      <c r="G2" t="s">
        <v>127</v>
      </c>
      <c r="H2" t="s">
        <v>101</v>
      </c>
      <c r="I2" t="s">
        <v>135</v>
      </c>
      <c r="J2" t="s">
        <v>139</v>
      </c>
      <c r="K2" t="s">
        <v>161</v>
      </c>
      <c r="L2" t="s">
        <v>166</v>
      </c>
      <c r="M2" t="s">
        <v>174</v>
      </c>
      <c r="N2" t="s">
        <v>101</v>
      </c>
      <c r="O2" t="s">
        <v>184</v>
      </c>
    </row>
    <row r="3" spans="1:15">
      <c r="C3" t="s">
        <v>97</v>
      </c>
      <c r="D3" t="s">
        <v>102</v>
      </c>
      <c r="E3" t="s">
        <v>106</v>
      </c>
      <c r="F3" t="s">
        <v>116</v>
      </c>
      <c r="G3" t="s">
        <v>128</v>
      </c>
      <c r="H3" t="s">
        <v>131</v>
      </c>
      <c r="I3" t="s">
        <v>136</v>
      </c>
      <c r="J3" t="s">
        <v>140</v>
      </c>
      <c r="K3" t="s">
        <v>162</v>
      </c>
      <c r="L3" t="s">
        <v>167</v>
      </c>
      <c r="M3" t="s">
        <v>175</v>
      </c>
      <c r="N3" t="s">
        <v>181</v>
      </c>
      <c r="O3" t="s">
        <v>185</v>
      </c>
    </row>
    <row r="4" spans="1:15">
      <c r="C4" t="s">
        <v>98</v>
      </c>
      <c r="D4" t="s">
        <v>103</v>
      </c>
      <c r="E4" t="s">
        <v>107</v>
      </c>
      <c r="F4" t="s">
        <v>117</v>
      </c>
      <c r="G4" t="s">
        <v>129</v>
      </c>
      <c r="H4" t="s">
        <v>132</v>
      </c>
      <c r="I4" t="s">
        <v>31</v>
      </c>
      <c r="J4" t="s">
        <v>141</v>
      </c>
      <c r="K4" t="s">
        <v>163</v>
      </c>
      <c r="L4" t="s">
        <v>168</v>
      </c>
      <c r="M4" t="s">
        <v>110</v>
      </c>
      <c r="N4" t="s">
        <v>182</v>
      </c>
      <c r="O4" t="s">
        <v>186</v>
      </c>
    </row>
    <row r="5" spans="1:15">
      <c r="C5" t="s">
        <v>99</v>
      </c>
      <c r="E5" t="s">
        <v>108</v>
      </c>
      <c r="F5" t="s">
        <v>118</v>
      </c>
      <c r="H5" t="s">
        <v>133</v>
      </c>
      <c r="I5" t="s">
        <v>137</v>
      </c>
      <c r="J5" t="s">
        <v>142</v>
      </c>
      <c r="K5" t="s">
        <v>164</v>
      </c>
      <c r="L5" t="s">
        <v>169</v>
      </c>
      <c r="M5" t="s">
        <v>176</v>
      </c>
      <c r="O5" t="s">
        <v>187</v>
      </c>
    </row>
    <row r="6" spans="1:15">
      <c r="E6" t="s">
        <v>109</v>
      </c>
      <c r="F6" t="s">
        <v>119</v>
      </c>
      <c r="J6" t="s">
        <v>143</v>
      </c>
      <c r="L6" t="s">
        <v>170</v>
      </c>
      <c r="M6" t="s">
        <v>177</v>
      </c>
    </row>
    <row r="7" spans="1:15">
      <c r="E7" t="s">
        <v>110</v>
      </c>
      <c r="F7" t="s">
        <v>120</v>
      </c>
      <c r="J7" t="s">
        <v>144</v>
      </c>
      <c r="L7" t="s">
        <v>171</v>
      </c>
      <c r="M7" t="s">
        <v>178</v>
      </c>
    </row>
    <row r="8" spans="1:15">
      <c r="E8" t="s">
        <v>111</v>
      </c>
      <c r="F8" t="s">
        <v>121</v>
      </c>
      <c r="J8" t="s">
        <v>145</v>
      </c>
      <c r="L8" t="s">
        <v>172</v>
      </c>
      <c r="M8" t="s">
        <v>179</v>
      </c>
    </row>
    <row r="9" spans="1:15">
      <c r="E9" t="s">
        <v>112</v>
      </c>
      <c r="F9" t="s">
        <v>122</v>
      </c>
      <c r="J9" t="s">
        <v>146</v>
      </c>
      <c r="M9" t="s">
        <v>113</v>
      </c>
    </row>
    <row r="10" spans="1:15">
      <c r="E10" t="s">
        <v>113</v>
      </c>
      <c r="F10" t="s">
        <v>123</v>
      </c>
      <c r="J10" t="s">
        <v>147</v>
      </c>
    </row>
    <row r="11" spans="1:15">
      <c r="F11" t="s">
        <v>124</v>
      </c>
      <c r="J11" t="s">
        <v>148</v>
      </c>
    </row>
    <row r="12" spans="1:15">
      <c r="F12" t="s">
        <v>125</v>
      </c>
      <c r="J12" t="s">
        <v>149</v>
      </c>
    </row>
    <row r="13" spans="1:15">
      <c r="F13" t="s">
        <v>113</v>
      </c>
      <c r="J13" t="s">
        <v>150</v>
      </c>
    </row>
    <row r="14" spans="1:15">
      <c r="J14" t="s">
        <v>151</v>
      </c>
    </row>
    <row r="15" spans="1:15">
      <c r="J15" t="s">
        <v>152</v>
      </c>
    </row>
    <row r="16" spans="1:15">
      <c r="J16" t="s">
        <v>153</v>
      </c>
    </row>
    <row r="17" spans="1:15">
      <c r="J17" t="s">
        <v>154</v>
      </c>
    </row>
    <row r="18" spans="1:15">
      <c r="J18" t="s">
        <v>155</v>
      </c>
    </row>
    <row r="19" spans="1:15">
      <c r="J19" t="s">
        <v>156</v>
      </c>
    </row>
    <row r="20" spans="1:15">
      <c r="J20" t="s">
        <v>157</v>
      </c>
    </row>
    <row r="21" spans="1:15">
      <c r="J21" t="s">
        <v>158</v>
      </c>
    </row>
    <row r="22" spans="1:15">
      <c r="J22" t="s">
        <v>159</v>
      </c>
    </row>
    <row r="23" spans="1:15">
      <c r="J23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Dashboard</vt:lpstr>
      <vt:lpstr>Staff</vt:lpstr>
      <vt:lpstr>Vehicles</vt:lpstr>
      <vt:lpstr>Documents</vt:lpstr>
      <vt:lpstr>Timesheets</vt:lpstr>
      <vt:lpstr>Clients</vt:lpstr>
      <vt:lpstr>_Lists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ValiCrew</dc:creator>
  <cp:lastModifiedBy>ValiCrew</cp:lastModifiedBy>
  <dcterms:created xsi:type="dcterms:W3CDTF">2026-10-04T18:48:43+00:00</dcterms:created>
  <dcterms:modified xsi:type="dcterms:W3CDTF">2026-10-04T18:48:43+00:00</dcterms:modified>
  <dc:title>Free UAE Workforce &amp; Fleet Expiry Tracker</dc:title>
  <dc:description>A free UAE workforce and fleet administration workbook from ValiCrew.</dc:description>
  <dc:subject>Staff, vehicle, document, timesheet and client tracker</dc:subject>
  <cp:keywords>UAE workforce fleet expiry staff visa Emirates ID Mulkiya timesheet</cp:keywords>
  <cp:category/>
</cp:coreProperties>
</file>